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55" windowWidth="14940" windowHeight="9150"/>
  </bookViews>
  <sheets>
    <sheet name="PART I &amp; IIa" sheetId="1" r:id="rId1"/>
    <sheet name="PART IIb" sheetId="4" r:id="rId2"/>
    <sheet name="PART IIc" sheetId="5" r:id="rId3"/>
    <sheet name="PART III" sheetId="6" r:id="rId4"/>
    <sheet name="PART IVa" sheetId="7" r:id="rId5"/>
    <sheet name="PART IVb" sheetId="8" r:id="rId6"/>
  </sheets>
  <calcPr calcId="125725"/>
</workbook>
</file>

<file path=xl/calcChain.xml><?xml version="1.0" encoding="utf-8"?>
<calcChain xmlns="http://schemas.openxmlformats.org/spreadsheetml/2006/main">
  <c r="M18" i="4"/>
  <c r="K18"/>
  <c r="J18"/>
  <c r="E18"/>
  <c r="D18"/>
  <c r="I37" i="8"/>
  <c r="I34"/>
  <c r="I31"/>
  <c r="I28"/>
  <c r="I25"/>
  <c r="I21"/>
  <c r="I18"/>
  <c r="I15"/>
  <c r="I12"/>
  <c r="I38" i="7"/>
  <c r="I35"/>
  <c r="I32"/>
  <c r="I29"/>
  <c r="I26"/>
  <c r="I22"/>
  <c r="I18"/>
  <c r="I35" i="6"/>
  <c r="I34"/>
  <c r="I33"/>
  <c r="I32"/>
  <c r="I31"/>
  <c r="I24"/>
  <c r="I23"/>
  <c r="I22"/>
  <c r="I13"/>
  <c r="I30" i="4"/>
  <c r="I27"/>
  <c r="I24"/>
  <c r="I21"/>
  <c r="I18"/>
  <c r="I33" i="1"/>
  <c r="I30"/>
  <c r="I30" i="5"/>
  <c r="C30"/>
  <c r="I25"/>
  <c r="C25"/>
  <c r="N36" i="1"/>
  <c r="M36"/>
  <c r="L36"/>
  <c r="K36"/>
  <c r="J36"/>
  <c r="I26"/>
  <c r="H36"/>
  <c r="G36"/>
  <c r="F36"/>
  <c r="E36"/>
  <c r="D36"/>
  <c r="C26"/>
  <c r="C30"/>
  <c r="C33"/>
  <c r="N33" i="4"/>
  <c r="M33"/>
  <c r="L33"/>
  <c r="K33"/>
  <c r="J33"/>
  <c r="I14"/>
  <c r="H33"/>
  <c r="G33"/>
  <c r="F33"/>
  <c r="E33"/>
  <c r="D33"/>
  <c r="C18"/>
  <c r="B18" s="1"/>
  <c r="C21"/>
  <c r="C24"/>
  <c r="B24" s="1"/>
  <c r="C27"/>
  <c r="C30"/>
  <c r="C14"/>
  <c r="I20" i="5"/>
  <c r="I15"/>
  <c r="C20"/>
  <c r="B20"/>
  <c r="C15"/>
  <c r="I36" i="6"/>
  <c r="C36"/>
  <c r="B36"/>
  <c r="C35"/>
  <c r="C34"/>
  <c r="B34" s="1"/>
  <c r="C33"/>
  <c r="B33" s="1"/>
  <c r="C32"/>
  <c r="C31"/>
  <c r="B31" s="1"/>
  <c r="I27"/>
  <c r="C27"/>
  <c r="B27"/>
  <c r="I26"/>
  <c r="C26"/>
  <c r="B26"/>
  <c r="I25"/>
  <c r="C25"/>
  <c r="C24"/>
  <c r="C23"/>
  <c r="C22"/>
  <c r="B22" s="1"/>
  <c r="I17"/>
  <c r="C17"/>
  <c r="B17"/>
  <c r="I16"/>
  <c r="C16"/>
  <c r="B16"/>
  <c r="I15"/>
  <c r="C15"/>
  <c r="B15"/>
  <c r="I14"/>
  <c r="C14"/>
  <c r="B14"/>
  <c r="D18"/>
  <c r="D28"/>
  <c r="D37"/>
  <c r="E18"/>
  <c r="E28"/>
  <c r="E37"/>
  <c r="F18"/>
  <c r="F28"/>
  <c r="F37"/>
  <c r="G18"/>
  <c r="G28"/>
  <c r="G37"/>
  <c r="H18"/>
  <c r="H28"/>
  <c r="H37"/>
  <c r="H40" s="1"/>
  <c r="J18"/>
  <c r="J28"/>
  <c r="J37"/>
  <c r="K18"/>
  <c r="K28"/>
  <c r="K37"/>
  <c r="M18"/>
  <c r="M28"/>
  <c r="M37"/>
  <c r="L18"/>
  <c r="L28"/>
  <c r="L37"/>
  <c r="N18"/>
  <c r="N28"/>
  <c r="N37"/>
  <c r="N40" s="1"/>
  <c r="I12"/>
  <c r="C13"/>
  <c r="B13" s="1"/>
  <c r="C12"/>
  <c r="B12" s="1"/>
  <c r="D41" i="7"/>
  <c r="E41"/>
  <c r="F41"/>
  <c r="G41"/>
  <c r="H41"/>
  <c r="J41"/>
  <c r="K41"/>
  <c r="L41"/>
  <c r="M41"/>
  <c r="N41"/>
  <c r="C38"/>
  <c r="C35"/>
  <c r="B35" s="1"/>
  <c r="C32"/>
  <c r="B32" s="1"/>
  <c r="C29"/>
  <c r="B29" s="1"/>
  <c r="C26"/>
  <c r="C22"/>
  <c r="B22" s="1"/>
  <c r="C18"/>
  <c r="B18" s="1"/>
  <c r="I15"/>
  <c r="C15"/>
  <c r="D40" i="8"/>
  <c r="E40"/>
  <c r="F40"/>
  <c r="G40"/>
  <c r="H40"/>
  <c r="J40"/>
  <c r="K40"/>
  <c r="L40"/>
  <c r="M40"/>
  <c r="N40"/>
  <c r="C37"/>
  <c r="B37" s="1"/>
  <c r="C34"/>
  <c r="B34" s="1"/>
  <c r="C31"/>
  <c r="B31" s="1"/>
  <c r="C28"/>
  <c r="B28" s="1"/>
  <c r="C25"/>
  <c r="B25" s="1"/>
  <c r="C21"/>
  <c r="B21" s="1"/>
  <c r="C18"/>
  <c r="B18" s="1"/>
  <c r="C15"/>
  <c r="B15" s="1"/>
  <c r="C12"/>
  <c r="B12" s="1"/>
  <c r="B30" i="4"/>
  <c r="B27"/>
  <c r="B21"/>
  <c r="I33"/>
  <c r="I18" i="6"/>
  <c r="B14" i="4"/>
  <c r="B35" i="6"/>
  <c r="I37"/>
  <c r="B32"/>
  <c r="F40"/>
  <c r="M40"/>
  <c r="I28"/>
  <c r="B24"/>
  <c r="B23"/>
  <c r="G40"/>
  <c r="D40"/>
  <c r="C18"/>
  <c r="B38" i="7"/>
  <c r="B26"/>
  <c r="I41"/>
  <c r="B33" i="1"/>
  <c r="B30"/>
  <c r="C36"/>
  <c r="B26"/>
  <c r="I40" i="8"/>
  <c r="C40"/>
  <c r="B15" i="5"/>
  <c r="B25" i="6" l="1"/>
  <c r="B30" i="5"/>
  <c r="B25"/>
  <c r="C41" i="7"/>
  <c r="B41" s="1"/>
  <c r="C28" i="6"/>
  <c r="B28" s="1"/>
  <c r="J40"/>
  <c r="B18"/>
  <c r="C33" i="4"/>
  <c r="I36" i="1"/>
  <c r="B36"/>
  <c r="B40" i="8"/>
  <c r="B15" i="7"/>
  <c r="C37" i="6"/>
  <c r="B37" s="1"/>
  <c r="L40"/>
  <c r="K40"/>
  <c r="E40"/>
  <c r="C40" s="1"/>
  <c r="B33" i="4"/>
  <c r="I40" i="6" l="1"/>
  <c r="B40" s="1"/>
</calcChain>
</file>

<file path=xl/sharedStrings.xml><?xml version="1.0" encoding="utf-8"?>
<sst xmlns="http://schemas.openxmlformats.org/spreadsheetml/2006/main" count="413" uniqueCount="108">
  <si>
    <t>9-10 MONTH</t>
  </si>
  <si>
    <t>CONTRACT</t>
  </si>
  <si>
    <t>LESS THAN</t>
  </si>
  <si>
    <t>11-12 MONTH</t>
  </si>
  <si>
    <t>SECTION A TOTAL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</si>
  <si>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</si>
  <si>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</si>
  <si>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</si>
  <si>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</si>
  <si>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</si>
  <si>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</si>
  <si>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</si>
  <si>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</si>
  <si>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</si>
  <si>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</si>
  <si>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</si>
  <si>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</si>
  <si>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</si>
  <si>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C-G)</t>
  </si>
  <si>
    <t>ISLANDER</t>
  </si>
  <si>
    <t>NATIVE</t>
  </si>
  <si>
    <t>I-M)</t>
  </si>
  <si>
    <t>ACTIVITY</t>
  </si>
  <si>
    <t>(B+H)</t>
  </si>
  <si>
    <t>(SUM OF</t>
  </si>
  <si>
    <t>WHITE</t>
  </si>
  <si>
    <t>BLACK</t>
  </si>
  <si>
    <t>HISPANIC</t>
  </si>
  <si>
    <t>PACIFIC</t>
  </si>
  <si>
    <t>OR ALASKAN</t>
  </si>
  <si>
    <t>OCCUPATIONAL</t>
  </si>
  <si>
    <t>TOTAL</t>
  </si>
  <si>
    <t>ASIAN OR</t>
  </si>
  <si>
    <t>AMER INDIAN</t>
  </si>
  <si>
    <t>PRIMARY</t>
  </si>
  <si>
    <t>ORIGIN</t>
  </si>
  <si>
    <t>NON-HISPANIC</t>
  </si>
  <si>
    <t>MALE</t>
  </si>
  <si>
    <t>FEMALE</t>
  </si>
  <si>
    <t>NUMBER OF EMPLOYEES</t>
  </si>
  <si>
    <t>A. FULL-TIME FACULTY (INSTRUCTION/RESEARCH/PUBLIC SERVICE)</t>
  </si>
  <si>
    <t>II.  FULL-TIME STAFF STATISTICS - OCCUPATIONAL ACTIVITY</t>
  </si>
  <si>
    <t>University of Kentucky</t>
  </si>
  <si>
    <t>Connie A. Ray, PhD.</t>
  </si>
  <si>
    <t>(INCLUDE AREA CODE)</t>
  </si>
  <si>
    <t>I.  INSTITUTION</t>
  </si>
  <si>
    <t>NAME/TITLE OF PERSON PREPARING REPORT</t>
  </si>
  <si>
    <t>TELEPONE NUMBER</t>
  </si>
  <si>
    <t>DATE</t>
  </si>
  <si>
    <t>STATE-SUPPORTED INSTITUTIONS</t>
  </si>
  <si>
    <t>HIGHER EDUCATION STAFF INFORMATION</t>
  </si>
  <si>
    <t>KENTUCKY COUNCIL ON POSTSECONDARY EDUCATION</t>
  </si>
  <si>
    <t>B. ALL OTHER FULL-TIME EMPLOYEES</t>
  </si>
  <si>
    <t>EXECUTIVE/</t>
  </si>
  <si>
    <t>ADMINISTRATIVE/</t>
  </si>
  <si>
    <t>MANAGERIAL</t>
  </si>
  <si>
    <t>OTHER</t>
  </si>
  <si>
    <t>PROFESSIONAL</t>
  </si>
  <si>
    <t>(SERVICE/SUPPORT)</t>
  </si>
  <si>
    <t>SECRETARIAL</t>
  </si>
  <si>
    <t>CLERICAL</t>
  </si>
  <si>
    <t>TECHNICAL</t>
  </si>
  <si>
    <t>PARAPROFESSIONAL</t>
  </si>
  <si>
    <t>SKILLED CRAFT</t>
  </si>
  <si>
    <t>SERVICE/</t>
  </si>
  <si>
    <t>MAINTENANCE</t>
  </si>
  <si>
    <t>SECTION B</t>
  </si>
  <si>
    <t>C. ADDITIONAL INFORMATION (FULL-TIME STAFF ONLY)</t>
  </si>
  <si>
    <t>EXEC/ADM/MGR</t>
  </si>
  <si>
    <t>PERSONNEL WITH</t>
  </si>
  <si>
    <t>ACADEMIC RANK</t>
  </si>
  <si>
    <t>AND/OR TENURE</t>
  </si>
  <si>
    <t>FULL-TIME STAFF</t>
  </si>
  <si>
    <t>PAID IN FULL FROM</t>
  </si>
  <si>
    <t>"SOFT MONEY"</t>
  </si>
  <si>
    <t>SOURCES</t>
  </si>
  <si>
    <t>FOREIGN</t>
  </si>
  <si>
    <t>NATIONALS</t>
  </si>
  <si>
    <t>FACULTY</t>
  </si>
  <si>
    <t>NON-FACULTY</t>
  </si>
  <si>
    <t>III.  FULL-TIME FACULTY BY RANK AND TENURE</t>
  </si>
  <si>
    <t>(Only include employees reported in "FACULTY" sections of report - PART IIA)</t>
  </si>
  <si>
    <t>A. TENURED</t>
  </si>
  <si>
    <t>PROFESSOR</t>
  </si>
  <si>
    <t>ASSO. PROF.</t>
  </si>
  <si>
    <t>ASST. PROF.</t>
  </si>
  <si>
    <t>INSTRUCTOR</t>
  </si>
  <si>
    <t>LECTURER</t>
  </si>
  <si>
    <t>OTHER FACULTY</t>
  </si>
  <si>
    <t>B. NON-TENURED</t>
  </si>
  <si>
    <t>ON TRACK</t>
  </si>
  <si>
    <t>SECTION III TOTAL</t>
  </si>
  <si>
    <t>C. OTHER</t>
  </si>
  <si>
    <t>A. PART TIME - DO NOT INCLUDE CASUAL EMPLOYEES</t>
  </si>
  <si>
    <t>IV.  OTHER EMPLOYMENT DATA - PART TIME AND NEW HIRES</t>
  </si>
  <si>
    <t>EXEC/ADMIN/</t>
  </si>
  <si>
    <t>FACULTY/INSTRUCTORS</t>
  </si>
  <si>
    <t>INSTR/RESEARCH</t>
  </si>
  <si>
    <t>ASSTS/MEDICAL</t>
  </si>
  <si>
    <t>INTERNS/RESIDENTS</t>
  </si>
  <si>
    <t>B. NEW HIRES - PERMANENT FULL-TIME ONLY</t>
  </si>
  <si>
    <t xml:space="preserve">FACULTY - </t>
  </si>
  <si>
    <t>TENURED</t>
  </si>
  <si>
    <t>NON-TENURED</t>
  </si>
  <si>
    <t>Vice President for Institutional Effectiveness</t>
  </si>
  <si>
    <t>(859) 257-6384</t>
  </si>
  <si>
    <t>2008-2009</t>
  </si>
  <si>
    <t>With Librarians as Faculty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</si>
</sst>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0" borderId="0" xfId="0" applyNumberFormat="1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0" fontId="1" fillId="0" borderId="2" xfId="0" quotePrefix="1" applyFont="1" applyBorder="1"/>
    <xf numFmtId="0" fontId="1" fillId="0" borderId="3" xfId="0" applyFont="1" applyBorder="1"/>
    <xf numFmtId="0" fontId="0" fillId="0" borderId="4" xfId="0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5" xfId="0" quotePrefix="1" applyFont="1" applyBorder="1"/>
    <xf numFmtId="0" fontId="3" fillId="0" borderId="8" xfId="0" applyFont="1" applyBorder="1"/>
    <xf numFmtId="0" fontId="3" fillId="0" borderId="9" xfId="0" applyFont="1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0" fillId="0" borderId="12" xfId="0" applyBorder="1"/>
    <xf numFmtId="0" fontId="1" fillId="0" borderId="2" xfId="0" applyFont="1" applyBorder="1"/>
    <xf numFmtId="0" fontId="1" fillId="0" borderId="12" xfId="0" applyFont="1" applyBorder="1"/>
    <xf numFmtId="0" fontId="3" fillId="0" borderId="14" xfId="0" applyFont="1" applyBorder="1"/>
    <xf numFmtId="0" fontId="3" fillId="0" borderId="0" xfId="0" applyFont="1" applyBorder="1"/>
    <xf numFmtId="0" fontId="0" fillId="0" borderId="0" xfId="0" applyBorder="1"/>
    <xf numFmtId="0" fontId="2" fillId="0" borderId="0" xfId="0" applyFont="1"/>
    <xf numFmtId="0" fontId="4" fillId="0" borderId="14" xfId="0" applyFont="1" applyBorder="1"/>
    <xf numFmtId="0" fontId="4" fillId="0" borderId="13" xfId="0" applyFont="1" applyBorder="1"/>
    <xf numFmtId="0" fontId="4" fillId="0" borderId="9" xfId="0" applyFont="1" applyBorder="1"/>
    <xf numFmtId="0" fontId="4" fillId="0" borderId="6" xfId="0" applyFont="1" applyBorder="1"/>
    <xf numFmtId="0" fontId="1" fillId="0" borderId="14" xfId="0" applyFont="1" applyBorder="1"/>
    <xf numFmtId="0" fontId="1" fillId="0" borderId="13" xfId="0" applyFont="1" applyBorder="1"/>
    <xf numFmtId="0" fontId="4" fillId="0" borderId="7" xfId="0" applyFont="1" applyBorder="1"/>
    <xf numFmtId="0" fontId="4" fillId="0" borderId="12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7"/>
  <sheetViews>
    <sheetView tabSelected="1" workbookViewId="0"/>
  </sheetViews>
  <sheetFormatPr defaultRowHeight="12.75"/>
  <cols>
    <col min="1" max="1" width="25.7109375" customWidth="1"/>
    <col min="2" max="14" width="10.7109375" customWidth="1"/>
  </cols>
  <sheetData>
    <row r="1" spans="1:14">
      <c r="A1" s="40" t="s">
        <v>107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A2" s="6" t="s">
        <v>106</v>
      </c>
      <c r="N2" s="25"/>
    </row>
    <row r="3" spans="1:14">
      <c r="A3" s="7" t="s">
        <v>51</v>
      </c>
      <c r="N3" s="19"/>
    </row>
    <row r="4" spans="1:14">
      <c r="A4" s="7" t="s">
        <v>50</v>
      </c>
      <c r="N4" s="19"/>
    </row>
    <row r="5" spans="1:14">
      <c r="A5" s="7" t="s">
        <v>49</v>
      </c>
      <c r="N5" s="19"/>
    </row>
    <row r="6" spans="1:14">
      <c r="A6" s="8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20"/>
    </row>
    <row r="7" spans="1:14">
      <c r="A7" s="26" t="s">
        <v>45</v>
      </c>
      <c r="B7" s="27"/>
      <c r="C7" s="3" t="s">
        <v>46</v>
      </c>
      <c r="D7" s="2"/>
      <c r="E7" s="2"/>
      <c r="F7" s="2"/>
      <c r="G7" s="2"/>
      <c r="H7" s="27"/>
      <c r="I7" s="3" t="s">
        <v>47</v>
      </c>
      <c r="J7" s="2"/>
      <c r="K7" s="2"/>
      <c r="L7" s="27"/>
      <c r="M7" s="3" t="s">
        <v>48</v>
      </c>
      <c r="N7" s="19"/>
    </row>
    <row r="8" spans="1:14">
      <c r="A8" s="9"/>
      <c r="B8" s="19"/>
      <c r="C8" t="s">
        <v>43</v>
      </c>
      <c r="H8" s="19"/>
      <c r="I8" s="3" t="s">
        <v>44</v>
      </c>
      <c r="J8" s="3"/>
      <c r="K8" s="3"/>
      <c r="L8" s="19"/>
      <c r="N8" s="19"/>
    </row>
    <row r="9" spans="1:14">
      <c r="A9" s="9" t="s">
        <v>42</v>
      </c>
      <c r="B9" s="19"/>
      <c r="C9" t="s">
        <v>104</v>
      </c>
      <c r="H9" s="19"/>
      <c r="I9" t="s">
        <v>105</v>
      </c>
      <c r="L9" s="19"/>
      <c r="M9" s="1">
        <v>39835</v>
      </c>
      <c r="N9" s="19"/>
    </row>
    <row r="10" spans="1:14">
      <c r="A10" s="9"/>
      <c r="B10" s="19"/>
      <c r="H10" s="19"/>
      <c r="L10" s="19"/>
      <c r="N10" s="19"/>
    </row>
    <row r="11" spans="1:14">
      <c r="A11" s="8"/>
      <c r="B11" s="20"/>
      <c r="C11" s="5"/>
      <c r="D11" s="5"/>
      <c r="E11" s="5"/>
      <c r="F11" s="5"/>
      <c r="G11" s="5"/>
      <c r="H11" s="20"/>
      <c r="I11" s="5"/>
      <c r="J11" s="5"/>
      <c r="K11" s="5"/>
      <c r="L11" s="20"/>
      <c r="M11" s="5"/>
      <c r="N11" s="20"/>
    </row>
    <row r="12" spans="1:14">
      <c r="A12" s="9"/>
      <c r="N12" s="19"/>
    </row>
    <row r="13" spans="1:14">
      <c r="A13" s="7" t="s">
        <v>41</v>
      </c>
      <c r="N13" s="19"/>
    </row>
    <row r="14" spans="1:14">
      <c r="A14" s="8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20"/>
    </row>
    <row r="15" spans="1:14">
      <c r="A15" s="10" t="s">
        <v>40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20"/>
    </row>
    <row r="16" spans="1:14">
      <c r="A16" s="10" t="s">
        <v>39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20"/>
    </row>
    <row r="17" spans="1:14">
      <c r="A17" s="13"/>
      <c r="B17" s="13"/>
      <c r="C17" s="21" t="s">
        <v>37</v>
      </c>
      <c r="D17" s="22"/>
      <c r="E17" s="22"/>
      <c r="F17" s="22"/>
      <c r="G17" s="22"/>
      <c r="H17" s="24"/>
      <c r="I17" s="22" t="s">
        <v>38</v>
      </c>
      <c r="J17" s="22"/>
      <c r="K17" s="22"/>
      <c r="L17" s="22"/>
      <c r="M17" s="22"/>
      <c r="N17" s="24"/>
    </row>
    <row r="18" spans="1:14">
      <c r="A18" s="14"/>
      <c r="B18" s="14"/>
      <c r="C18" s="14"/>
      <c r="D18" s="3" t="s">
        <v>36</v>
      </c>
      <c r="E18" s="23"/>
      <c r="F18" s="17"/>
      <c r="G18" s="13"/>
      <c r="H18" s="17"/>
      <c r="I18" s="13"/>
      <c r="J18" s="3" t="s">
        <v>36</v>
      </c>
      <c r="K18" s="23"/>
      <c r="L18" s="13"/>
      <c r="M18" s="13"/>
      <c r="N18" s="17"/>
    </row>
    <row r="19" spans="1:14">
      <c r="A19" s="14" t="s">
        <v>34</v>
      </c>
      <c r="B19" s="14"/>
      <c r="C19" s="14"/>
      <c r="D19" s="10" t="s">
        <v>35</v>
      </c>
      <c r="E19" s="18"/>
      <c r="F19" s="17"/>
      <c r="G19" s="14"/>
      <c r="H19" s="17"/>
      <c r="I19" s="14"/>
      <c r="J19" s="4" t="s">
        <v>35</v>
      </c>
      <c r="K19" s="18"/>
      <c r="L19" s="14"/>
      <c r="M19" s="14"/>
      <c r="N19" s="17"/>
    </row>
    <row r="20" spans="1:14">
      <c r="A20" s="14" t="s">
        <v>30</v>
      </c>
      <c r="B20" s="14" t="s">
        <v>31</v>
      </c>
      <c r="C20" s="14" t="s">
        <v>31</v>
      </c>
      <c r="D20" s="14"/>
      <c r="E20" s="14"/>
      <c r="F20" s="17"/>
      <c r="G20" s="14" t="s">
        <v>32</v>
      </c>
      <c r="H20" s="17" t="s">
        <v>33</v>
      </c>
      <c r="I20" s="14" t="s">
        <v>31</v>
      </c>
      <c r="J20" s="13"/>
      <c r="K20" s="13"/>
      <c r="L20" s="14"/>
      <c r="M20" s="14" t="s">
        <v>32</v>
      </c>
      <c r="N20" s="17" t="s">
        <v>33</v>
      </c>
    </row>
    <row r="21" spans="1:14">
      <c r="A21" s="14" t="s">
        <v>22</v>
      </c>
      <c r="B21" s="14" t="s">
        <v>23</v>
      </c>
      <c r="C21" s="14" t="s">
        <v>24</v>
      </c>
      <c r="D21" s="14" t="s">
        <v>25</v>
      </c>
      <c r="E21" s="14" t="s">
        <v>26</v>
      </c>
      <c r="F21" s="17" t="s">
        <v>27</v>
      </c>
      <c r="G21" s="14" t="s">
        <v>28</v>
      </c>
      <c r="H21" s="17" t="s">
        <v>29</v>
      </c>
      <c r="I21" s="14" t="s">
        <v>24</v>
      </c>
      <c r="J21" s="14" t="s">
        <v>25</v>
      </c>
      <c r="K21" s="14" t="s">
        <v>26</v>
      </c>
      <c r="L21" s="14" t="s">
        <v>27</v>
      </c>
      <c r="M21" s="14" t="s">
        <v>28</v>
      </c>
      <c r="N21" s="17" t="s">
        <v>29</v>
      </c>
    </row>
    <row r="22" spans="1:14">
      <c r="A22" s="14"/>
      <c r="B22" s="14"/>
      <c r="C22" s="14" t="s">
        <v>18</v>
      </c>
      <c r="D22" s="14"/>
      <c r="E22" s="14"/>
      <c r="F22" s="17"/>
      <c r="G22" s="14" t="s">
        <v>19</v>
      </c>
      <c r="H22" s="17" t="s">
        <v>20</v>
      </c>
      <c r="I22" s="14" t="s">
        <v>21</v>
      </c>
      <c r="J22" s="14"/>
      <c r="K22" s="14"/>
      <c r="L22" s="14"/>
      <c r="M22" s="14" t="s">
        <v>19</v>
      </c>
      <c r="N22" s="17" t="s">
        <v>20</v>
      </c>
    </row>
    <row r="23" spans="1:14">
      <c r="A23" s="15"/>
      <c r="B23" s="15" t="s">
        <v>5</v>
      </c>
      <c r="C23" s="15" t="s">
        <v>6</v>
      </c>
      <c r="D23" s="15" t="s">
        <v>7</v>
      </c>
      <c r="E23" s="15" t="s">
        <v>8</v>
      </c>
      <c r="F23" s="18" t="s">
        <v>9</v>
      </c>
      <c r="G23" s="15" t="s">
        <v>10</v>
      </c>
      <c r="H23" s="18" t="s">
        <v>11</v>
      </c>
      <c r="I23" s="15" t="s">
        <v>12</v>
      </c>
      <c r="J23" s="15" t="s">
        <v>13</v>
      </c>
      <c r="K23" s="15" t="s">
        <v>14</v>
      </c>
      <c r="L23" s="15" t="s">
        <v>15</v>
      </c>
      <c r="M23" s="15" t="s">
        <v>16</v>
      </c>
      <c r="N23" s="18" t="s">
        <v>17</v>
      </c>
    </row>
    <row r="24" spans="1:14">
      <c r="A24" s="14"/>
      <c r="B24" s="11"/>
      <c r="C24" s="11"/>
      <c r="D24" s="11"/>
      <c r="E24" s="11"/>
      <c r="F24" s="19"/>
      <c r="G24" s="11"/>
      <c r="H24" s="19"/>
      <c r="I24" s="11"/>
      <c r="J24" s="11"/>
      <c r="K24" s="11"/>
      <c r="L24" s="11"/>
      <c r="M24" s="11"/>
      <c r="N24" s="19"/>
    </row>
    <row r="25" spans="1:14">
      <c r="A25" s="16" t="s">
        <v>0</v>
      </c>
      <c r="B25" s="11"/>
      <c r="C25" s="11"/>
      <c r="D25" s="11"/>
      <c r="E25" s="11"/>
      <c r="F25" s="19"/>
      <c r="G25" s="11"/>
      <c r="H25" s="19"/>
      <c r="I25" s="11"/>
      <c r="J25" s="11"/>
      <c r="K25" s="11"/>
      <c r="L25" s="11"/>
      <c r="M25" s="11"/>
      <c r="N25" s="19"/>
    </row>
    <row r="26" spans="1:14">
      <c r="A26" s="15" t="s">
        <v>1</v>
      </c>
      <c r="B26" s="12">
        <f>C26+I26</f>
        <v>942</v>
      </c>
      <c r="C26" s="12">
        <f>SUM(D26:H26)</f>
        <v>619</v>
      </c>
      <c r="D26" s="12">
        <v>508</v>
      </c>
      <c r="E26" s="12">
        <v>30</v>
      </c>
      <c r="F26" s="20">
        <v>4</v>
      </c>
      <c r="G26" s="12">
        <v>77</v>
      </c>
      <c r="H26" s="20">
        <v>0</v>
      </c>
      <c r="I26" s="12">
        <f>SUM(J26:N26)</f>
        <v>323</v>
      </c>
      <c r="J26" s="12">
        <v>265</v>
      </c>
      <c r="K26" s="12">
        <v>24</v>
      </c>
      <c r="L26" s="12">
        <v>8</v>
      </c>
      <c r="M26" s="12">
        <v>26</v>
      </c>
      <c r="N26" s="20">
        <v>0</v>
      </c>
    </row>
    <row r="27" spans="1:14">
      <c r="A27" s="14"/>
      <c r="B27" s="11"/>
      <c r="C27" s="11"/>
      <c r="D27" s="11"/>
      <c r="E27" s="11"/>
      <c r="F27" s="19"/>
      <c r="G27" s="11"/>
      <c r="H27" s="19"/>
      <c r="I27" s="11"/>
      <c r="J27" s="11"/>
      <c r="K27" s="11"/>
      <c r="L27" s="11"/>
      <c r="M27" s="11"/>
      <c r="N27" s="19"/>
    </row>
    <row r="28" spans="1:14">
      <c r="A28" s="14" t="s">
        <v>2</v>
      </c>
      <c r="B28" s="11"/>
      <c r="C28" s="11"/>
      <c r="D28" s="11"/>
      <c r="E28" s="11"/>
      <c r="F28" s="19"/>
      <c r="G28" s="11"/>
      <c r="H28" s="19"/>
      <c r="I28" s="11"/>
      <c r="J28" s="11"/>
      <c r="K28" s="11"/>
      <c r="L28" s="11"/>
      <c r="M28" s="11"/>
      <c r="N28" s="19"/>
    </row>
    <row r="29" spans="1:14">
      <c r="A29" s="16" t="s">
        <v>0</v>
      </c>
      <c r="B29" s="11"/>
      <c r="C29" s="11"/>
      <c r="D29" s="11"/>
      <c r="E29" s="11"/>
      <c r="F29" s="19"/>
      <c r="G29" s="11"/>
      <c r="H29" s="19"/>
      <c r="I29" s="11"/>
      <c r="J29" s="11"/>
      <c r="K29" s="11"/>
      <c r="L29" s="11"/>
      <c r="M29" s="11"/>
      <c r="N29" s="19"/>
    </row>
    <row r="30" spans="1:14">
      <c r="A30" s="15" t="s">
        <v>1</v>
      </c>
      <c r="B30" s="12">
        <f>C30+I30</f>
        <v>20</v>
      </c>
      <c r="C30" s="12">
        <f>SUM(D30:H30)</f>
        <v>14</v>
      </c>
      <c r="D30" s="12">
        <v>13</v>
      </c>
      <c r="E30" s="12">
        <v>0</v>
      </c>
      <c r="F30" s="20">
        <v>1</v>
      </c>
      <c r="G30" s="12">
        <v>0</v>
      </c>
      <c r="H30" s="20">
        <v>0</v>
      </c>
      <c r="I30" s="12">
        <f>SUM(J30:N30)</f>
        <v>6</v>
      </c>
      <c r="J30" s="12">
        <v>5</v>
      </c>
      <c r="K30" s="12">
        <v>0</v>
      </c>
      <c r="L30" s="12">
        <v>0</v>
      </c>
      <c r="M30" s="12">
        <v>1</v>
      </c>
      <c r="N30" s="20">
        <v>0</v>
      </c>
    </row>
    <row r="31" spans="1:14">
      <c r="A31" s="14"/>
      <c r="B31" s="11"/>
      <c r="C31" s="11"/>
      <c r="D31" s="11"/>
      <c r="E31" s="11"/>
      <c r="F31" s="19"/>
      <c r="G31" s="11"/>
      <c r="H31" s="19"/>
      <c r="I31" s="11"/>
      <c r="J31" s="11"/>
      <c r="K31" s="11"/>
      <c r="L31" s="11"/>
      <c r="M31" s="11"/>
      <c r="N31" s="19"/>
    </row>
    <row r="32" spans="1:14">
      <c r="A32" s="16" t="s">
        <v>3</v>
      </c>
      <c r="B32" s="11"/>
      <c r="C32" s="11"/>
      <c r="D32" s="11"/>
      <c r="E32" s="11"/>
      <c r="F32" s="19"/>
      <c r="G32" s="11"/>
      <c r="H32" s="19"/>
      <c r="I32" s="11"/>
      <c r="J32" s="11"/>
      <c r="K32" s="11"/>
      <c r="L32" s="11"/>
      <c r="M32" s="11"/>
      <c r="N32" s="19"/>
    </row>
    <row r="33" spans="1:14">
      <c r="A33" s="15" t="s">
        <v>1</v>
      </c>
      <c r="B33" s="12">
        <f>C33+I33</f>
        <v>1134</v>
      </c>
      <c r="C33" s="12">
        <f>SUM(D33:H33)</f>
        <v>715</v>
      </c>
      <c r="D33" s="12">
        <v>600</v>
      </c>
      <c r="E33" s="12">
        <v>9</v>
      </c>
      <c r="F33" s="20">
        <v>11</v>
      </c>
      <c r="G33" s="12">
        <v>94</v>
      </c>
      <c r="H33" s="20">
        <v>1</v>
      </c>
      <c r="I33" s="12">
        <f>SUM(J33:N33)</f>
        <v>419</v>
      </c>
      <c r="J33" s="12">
        <v>350</v>
      </c>
      <c r="K33" s="12">
        <v>21</v>
      </c>
      <c r="L33" s="12">
        <v>8</v>
      </c>
      <c r="M33" s="12">
        <v>40</v>
      </c>
      <c r="N33" s="20">
        <v>0</v>
      </c>
    </row>
    <row r="34" spans="1:14">
      <c r="A34" s="14"/>
      <c r="B34" s="11"/>
      <c r="C34" s="11"/>
      <c r="D34" s="11"/>
      <c r="E34" s="11"/>
      <c r="F34" s="19"/>
      <c r="G34" s="11"/>
      <c r="H34" s="19"/>
      <c r="I34" s="11"/>
      <c r="J34" s="11"/>
      <c r="K34" s="11"/>
      <c r="L34" s="11"/>
      <c r="M34" s="11"/>
      <c r="N34" s="19"/>
    </row>
    <row r="35" spans="1:14">
      <c r="A35" s="14"/>
      <c r="B35" s="11"/>
      <c r="C35" s="11"/>
      <c r="D35" s="11"/>
      <c r="E35" s="11"/>
      <c r="F35" s="19"/>
      <c r="G35" s="11"/>
      <c r="H35" s="19"/>
      <c r="I35" s="11"/>
      <c r="J35" s="11"/>
      <c r="K35" s="11"/>
      <c r="L35" s="11"/>
      <c r="M35" s="11"/>
      <c r="N35" s="19"/>
    </row>
    <row r="36" spans="1:14">
      <c r="A36" s="15" t="s">
        <v>4</v>
      </c>
      <c r="B36" s="12">
        <f>B26+B30+B33</f>
        <v>2096</v>
      </c>
      <c r="C36" s="12">
        <f t="shared" ref="C36:N36" si="0">C26+C30+C33</f>
        <v>1348</v>
      </c>
      <c r="D36" s="12">
        <f t="shared" si="0"/>
        <v>1121</v>
      </c>
      <c r="E36" s="12">
        <f t="shared" si="0"/>
        <v>39</v>
      </c>
      <c r="F36" s="12">
        <f t="shared" si="0"/>
        <v>16</v>
      </c>
      <c r="G36" s="12">
        <f t="shared" si="0"/>
        <v>171</v>
      </c>
      <c r="H36" s="12">
        <f t="shared" si="0"/>
        <v>1</v>
      </c>
      <c r="I36" s="12">
        <f t="shared" si="0"/>
        <v>748</v>
      </c>
      <c r="J36" s="12">
        <f t="shared" si="0"/>
        <v>620</v>
      </c>
      <c r="K36" s="12">
        <f t="shared" si="0"/>
        <v>45</v>
      </c>
      <c r="L36" s="12">
        <f t="shared" si="0"/>
        <v>16</v>
      </c>
      <c r="M36" s="12">
        <f t="shared" si="0"/>
        <v>67</v>
      </c>
      <c r="N36" s="12">
        <f t="shared" si="0"/>
        <v>0</v>
      </c>
    </row>
    <row r="37" spans="1:14">
      <c r="A37" s="3"/>
    </row>
  </sheetData>
  <phoneticPr fontId="0" type="noConversion"/>
  <pageMargins left="0.25" right="0.25" top="0.75" bottom="1" header="0.5" footer="0.5"/>
  <pageSetup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4"/>
  <sheetViews>
    <sheetView workbookViewId="0"/>
  </sheetViews>
  <sheetFormatPr defaultRowHeight="12.75"/>
  <cols>
    <col min="1" max="1" width="25.7109375" customWidth="1"/>
    <col min="2" max="14" width="10.7109375" customWidth="1"/>
  </cols>
  <sheetData>
    <row r="1" spans="1:1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A2" s="10" t="s">
        <v>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0"/>
    </row>
    <row r="3" spans="1:14">
      <c r="A3" s="10" t="s">
        <v>39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</row>
    <row r="4" spans="1:14">
      <c r="A4" s="13"/>
      <c r="B4" s="13"/>
      <c r="C4" s="21" t="s">
        <v>37</v>
      </c>
      <c r="D4" s="22"/>
      <c r="E4" s="22"/>
      <c r="F4" s="22"/>
      <c r="G4" s="22"/>
      <c r="H4" s="24"/>
      <c r="I4" s="22" t="s">
        <v>38</v>
      </c>
      <c r="J4" s="22"/>
      <c r="K4" s="22"/>
      <c r="L4" s="22"/>
      <c r="M4" s="22"/>
      <c r="N4" s="24"/>
    </row>
    <row r="5" spans="1:14">
      <c r="A5" s="14"/>
      <c r="B5" s="14"/>
      <c r="C5" s="14"/>
      <c r="D5" s="3" t="s">
        <v>36</v>
      </c>
      <c r="E5" s="23"/>
      <c r="F5" s="17"/>
      <c r="G5" s="13"/>
      <c r="H5" s="17"/>
      <c r="I5" s="13"/>
      <c r="J5" s="3" t="s">
        <v>36</v>
      </c>
      <c r="K5" s="23"/>
      <c r="L5" s="13"/>
      <c r="M5" s="13"/>
      <c r="N5" s="17"/>
    </row>
    <row r="6" spans="1:14">
      <c r="A6" s="14" t="s">
        <v>34</v>
      </c>
      <c r="B6" s="14"/>
      <c r="C6" s="14"/>
      <c r="D6" s="10" t="s">
        <v>35</v>
      </c>
      <c r="E6" s="18"/>
      <c r="F6" s="17"/>
      <c r="G6" s="14"/>
      <c r="H6" s="17"/>
      <c r="I6" s="14"/>
      <c r="J6" s="4" t="s">
        <v>35</v>
      </c>
      <c r="K6" s="18"/>
      <c r="L6" s="14"/>
      <c r="M6" s="14"/>
      <c r="N6" s="17"/>
    </row>
    <row r="7" spans="1:14">
      <c r="A7" s="14" t="s">
        <v>30</v>
      </c>
      <c r="B7" s="14" t="s">
        <v>31</v>
      </c>
      <c r="C7" s="14" t="s">
        <v>31</v>
      </c>
      <c r="D7" s="14"/>
      <c r="E7" s="14"/>
      <c r="F7" s="17"/>
      <c r="G7" s="14" t="s">
        <v>32</v>
      </c>
      <c r="H7" s="17" t="s">
        <v>33</v>
      </c>
      <c r="I7" s="14" t="s">
        <v>31</v>
      </c>
      <c r="J7" s="13"/>
      <c r="K7" s="13"/>
      <c r="L7" s="14"/>
      <c r="M7" s="14" t="s">
        <v>32</v>
      </c>
      <c r="N7" s="17" t="s">
        <v>33</v>
      </c>
    </row>
    <row r="8" spans="1:14">
      <c r="A8" s="14" t="s">
        <v>22</v>
      </c>
      <c r="B8" s="14" t="s">
        <v>23</v>
      </c>
      <c r="C8" s="14" t="s">
        <v>24</v>
      </c>
      <c r="D8" s="14" t="s">
        <v>25</v>
      </c>
      <c r="E8" s="14" t="s">
        <v>26</v>
      </c>
      <c r="F8" s="17" t="s">
        <v>27</v>
      </c>
      <c r="G8" s="14" t="s">
        <v>28</v>
      </c>
      <c r="H8" s="17" t="s">
        <v>29</v>
      </c>
      <c r="I8" s="14" t="s">
        <v>24</v>
      </c>
      <c r="J8" s="14" t="s">
        <v>25</v>
      </c>
      <c r="K8" s="14" t="s">
        <v>26</v>
      </c>
      <c r="L8" s="14" t="s">
        <v>27</v>
      </c>
      <c r="M8" s="14" t="s">
        <v>28</v>
      </c>
      <c r="N8" s="17" t="s">
        <v>29</v>
      </c>
    </row>
    <row r="9" spans="1:14">
      <c r="A9" s="14"/>
      <c r="B9" s="14"/>
      <c r="C9" s="14" t="s">
        <v>18</v>
      </c>
      <c r="D9" s="14"/>
      <c r="E9" s="14"/>
      <c r="F9" s="17"/>
      <c r="G9" s="14" t="s">
        <v>19</v>
      </c>
      <c r="H9" s="17" t="s">
        <v>20</v>
      </c>
      <c r="I9" s="14" t="s">
        <v>21</v>
      </c>
      <c r="J9" s="14"/>
      <c r="K9" s="14"/>
      <c r="L9" s="14"/>
      <c r="M9" s="14" t="s">
        <v>19</v>
      </c>
      <c r="N9" s="17" t="s">
        <v>20</v>
      </c>
    </row>
    <row r="10" spans="1:14">
      <c r="A10" s="15"/>
      <c r="B10" s="15" t="s">
        <v>5</v>
      </c>
      <c r="C10" s="15" t="s">
        <v>6</v>
      </c>
      <c r="D10" s="15" t="s">
        <v>7</v>
      </c>
      <c r="E10" s="15" t="s">
        <v>8</v>
      </c>
      <c r="F10" s="18" t="s">
        <v>9</v>
      </c>
      <c r="G10" s="15" t="s">
        <v>10</v>
      </c>
      <c r="H10" s="18" t="s">
        <v>11</v>
      </c>
      <c r="I10" s="15" t="s">
        <v>12</v>
      </c>
      <c r="J10" s="15" t="s">
        <v>13</v>
      </c>
      <c r="K10" s="15" t="s">
        <v>14</v>
      </c>
      <c r="L10" s="15" t="s">
        <v>15</v>
      </c>
      <c r="M10" s="15" t="s">
        <v>16</v>
      </c>
      <c r="N10" s="18" t="s">
        <v>17</v>
      </c>
    </row>
    <row r="11" spans="1:14">
      <c r="A11" s="14"/>
      <c r="B11" s="11"/>
      <c r="C11" s="11"/>
      <c r="D11" s="11"/>
      <c r="E11" s="11"/>
      <c r="F11" s="19"/>
      <c r="G11" s="11"/>
      <c r="H11" s="19"/>
      <c r="I11" s="11"/>
      <c r="J11" s="11"/>
      <c r="K11" s="11"/>
      <c r="L11" s="11"/>
      <c r="M11" s="11"/>
      <c r="N11" s="19"/>
    </row>
    <row r="12" spans="1:14">
      <c r="A12" s="14" t="s">
        <v>53</v>
      </c>
      <c r="B12" s="11"/>
      <c r="C12" s="11"/>
      <c r="D12" s="11"/>
      <c r="E12" s="11"/>
      <c r="F12" s="19"/>
      <c r="G12" s="11"/>
      <c r="H12" s="19"/>
      <c r="I12" s="11"/>
      <c r="J12" s="11"/>
      <c r="K12" s="11"/>
      <c r="L12" s="11"/>
      <c r="M12" s="11"/>
      <c r="N12" s="19"/>
    </row>
    <row r="13" spans="1:14">
      <c r="A13" s="14" t="s">
        <v>54</v>
      </c>
      <c r="B13" s="11"/>
      <c r="C13" s="11"/>
      <c r="D13" s="11"/>
      <c r="E13" s="11"/>
      <c r="F13" s="19"/>
      <c r="G13" s="11"/>
      <c r="H13" s="19"/>
      <c r="I13" s="11"/>
      <c r="J13" s="11"/>
      <c r="K13" s="11"/>
      <c r="L13" s="11"/>
      <c r="M13" s="11"/>
      <c r="N13" s="19"/>
    </row>
    <row r="14" spans="1:14">
      <c r="A14" s="15" t="s">
        <v>55</v>
      </c>
      <c r="B14" s="12">
        <f>C14+I14</f>
        <v>483</v>
      </c>
      <c r="C14" s="12">
        <f>SUM(D14:H14)</f>
        <v>249</v>
      </c>
      <c r="D14" s="12">
        <v>230</v>
      </c>
      <c r="E14" s="12">
        <v>11</v>
      </c>
      <c r="F14" s="20">
        <v>2</v>
      </c>
      <c r="G14" s="12">
        <v>5</v>
      </c>
      <c r="H14" s="20">
        <v>1</v>
      </c>
      <c r="I14" s="12">
        <f>SUM(J14:N14)</f>
        <v>234</v>
      </c>
      <c r="J14" s="12">
        <v>218</v>
      </c>
      <c r="K14" s="12">
        <v>12</v>
      </c>
      <c r="L14" s="12">
        <v>1</v>
      </c>
      <c r="M14" s="12">
        <v>3</v>
      </c>
      <c r="N14" s="20">
        <v>0</v>
      </c>
    </row>
    <row r="15" spans="1:14">
      <c r="A15" s="14"/>
      <c r="B15" s="11"/>
      <c r="C15" s="11"/>
      <c r="D15" s="11"/>
      <c r="E15" s="11"/>
      <c r="F15" s="19"/>
      <c r="G15" s="11"/>
      <c r="H15" s="19"/>
      <c r="I15" s="11"/>
      <c r="J15" s="11"/>
      <c r="K15" s="11"/>
      <c r="L15" s="11"/>
      <c r="M15" s="11"/>
      <c r="N15" s="19"/>
    </row>
    <row r="16" spans="1:14">
      <c r="A16" s="14" t="s">
        <v>56</v>
      </c>
      <c r="B16" s="11"/>
      <c r="C16" s="11"/>
      <c r="D16" s="11"/>
      <c r="E16" s="11"/>
      <c r="F16" s="19"/>
      <c r="G16" s="11"/>
      <c r="H16" s="19"/>
      <c r="I16" s="11"/>
      <c r="J16" s="11"/>
      <c r="K16" s="11"/>
      <c r="L16" s="11"/>
      <c r="M16" s="11"/>
      <c r="N16" s="19"/>
    </row>
    <row r="17" spans="1:14">
      <c r="A17" s="14" t="s">
        <v>57</v>
      </c>
      <c r="B17" s="11"/>
      <c r="C17" s="11"/>
      <c r="D17" s="11"/>
      <c r="E17" s="11"/>
      <c r="F17" s="19"/>
      <c r="G17" s="11"/>
      <c r="H17" s="19"/>
      <c r="I17" s="11"/>
      <c r="J17" s="11"/>
      <c r="K17" s="11"/>
      <c r="L17" s="11"/>
      <c r="M17" s="11"/>
      <c r="N17" s="19"/>
    </row>
    <row r="18" spans="1:14">
      <c r="A18" s="15" t="s">
        <v>58</v>
      </c>
      <c r="B18" s="12">
        <f>C18+I18</f>
        <v>3775</v>
      </c>
      <c r="C18" s="12">
        <f>SUM(D18:H18)</f>
        <v>1408</v>
      </c>
      <c r="D18" s="12">
        <f>1261-13</f>
        <v>1248</v>
      </c>
      <c r="E18" s="12">
        <f>54-1</f>
        <v>53</v>
      </c>
      <c r="F18" s="20">
        <v>13</v>
      </c>
      <c r="G18" s="12">
        <v>92</v>
      </c>
      <c r="H18" s="20">
        <v>2</v>
      </c>
      <c r="I18" s="12">
        <f>SUM(J18:N18)</f>
        <v>2367</v>
      </c>
      <c r="J18" s="12">
        <f>2194-46</f>
        <v>2148</v>
      </c>
      <c r="K18" s="12">
        <f>102-2</f>
        <v>100</v>
      </c>
      <c r="L18" s="12">
        <v>16</v>
      </c>
      <c r="M18" s="12">
        <f>101-1</f>
        <v>100</v>
      </c>
      <c r="N18" s="20">
        <v>3</v>
      </c>
    </row>
    <row r="19" spans="1:14">
      <c r="A19" s="14"/>
      <c r="B19" s="11"/>
      <c r="C19" s="11"/>
      <c r="D19" s="11"/>
      <c r="E19" s="11"/>
      <c r="F19" s="19"/>
      <c r="G19" s="11"/>
      <c r="H19" s="19"/>
      <c r="I19" s="11"/>
      <c r="J19" s="11"/>
      <c r="K19" s="11"/>
      <c r="L19" s="11"/>
      <c r="M19" s="11"/>
      <c r="N19" s="19"/>
    </row>
    <row r="20" spans="1:14">
      <c r="A20" s="14" t="s">
        <v>59</v>
      </c>
      <c r="B20" s="11"/>
      <c r="C20" s="11"/>
      <c r="D20" s="11"/>
      <c r="E20" s="11"/>
      <c r="F20" s="19"/>
      <c r="G20" s="11"/>
      <c r="H20" s="19"/>
      <c r="I20" s="11"/>
      <c r="J20" s="11"/>
      <c r="K20" s="11"/>
      <c r="L20" s="11"/>
      <c r="M20" s="11"/>
      <c r="N20" s="19"/>
    </row>
    <row r="21" spans="1:14">
      <c r="A21" s="15" t="s">
        <v>60</v>
      </c>
      <c r="B21" s="12">
        <f>C21+I21</f>
        <v>2481</v>
      </c>
      <c r="C21" s="12">
        <f>SUM(D21:H21)</f>
        <v>274</v>
      </c>
      <c r="D21" s="12">
        <v>244</v>
      </c>
      <c r="E21" s="12">
        <v>25</v>
      </c>
      <c r="F21" s="20">
        <v>2</v>
      </c>
      <c r="G21" s="12">
        <v>3</v>
      </c>
      <c r="H21" s="20">
        <v>0</v>
      </c>
      <c r="I21" s="12">
        <f>SUM(J21:N21)</f>
        <v>2207</v>
      </c>
      <c r="J21" s="12">
        <v>1887</v>
      </c>
      <c r="K21" s="12">
        <v>289</v>
      </c>
      <c r="L21" s="12">
        <v>6</v>
      </c>
      <c r="M21" s="12">
        <v>24</v>
      </c>
      <c r="N21" s="20">
        <v>1</v>
      </c>
    </row>
    <row r="22" spans="1:14">
      <c r="A22" s="14"/>
      <c r="B22" s="11"/>
      <c r="C22" s="11"/>
      <c r="D22" s="11"/>
      <c r="E22" s="11"/>
      <c r="F22" s="19"/>
      <c r="G22" s="11"/>
      <c r="H22" s="19"/>
      <c r="I22" s="11"/>
      <c r="J22" s="11"/>
      <c r="K22" s="11"/>
      <c r="L22" s="11"/>
      <c r="M22" s="11"/>
      <c r="N22" s="19"/>
    </row>
    <row r="23" spans="1:14">
      <c r="A23" s="14" t="s">
        <v>61</v>
      </c>
      <c r="B23" s="11"/>
      <c r="C23" s="11"/>
      <c r="D23" s="11"/>
      <c r="E23" s="11"/>
      <c r="F23" s="19"/>
      <c r="G23" s="11"/>
      <c r="H23" s="19"/>
      <c r="I23" s="11"/>
      <c r="J23" s="11"/>
      <c r="K23" s="11"/>
      <c r="L23" s="11"/>
      <c r="M23" s="11"/>
      <c r="N23" s="19"/>
    </row>
    <row r="24" spans="1:14">
      <c r="A24" s="15" t="s">
        <v>62</v>
      </c>
      <c r="B24" s="12">
        <f>C24+I24</f>
        <v>1479</v>
      </c>
      <c r="C24" s="12">
        <f>SUM(D24:H24)</f>
        <v>594</v>
      </c>
      <c r="D24" s="12">
        <v>532</v>
      </c>
      <c r="E24" s="12">
        <v>39</v>
      </c>
      <c r="F24" s="20">
        <v>7</v>
      </c>
      <c r="G24" s="12">
        <v>16</v>
      </c>
      <c r="H24" s="20">
        <v>0</v>
      </c>
      <c r="I24" s="12">
        <f>SUM(J24:N24)</f>
        <v>885</v>
      </c>
      <c r="J24" s="12">
        <v>730</v>
      </c>
      <c r="K24" s="12">
        <v>98</v>
      </c>
      <c r="L24" s="12">
        <v>11</v>
      </c>
      <c r="M24" s="12">
        <v>45</v>
      </c>
      <c r="N24" s="20">
        <v>1</v>
      </c>
    </row>
    <row r="25" spans="1:14">
      <c r="A25" s="14"/>
      <c r="B25" s="11"/>
      <c r="C25" s="11"/>
      <c r="D25" s="11"/>
      <c r="E25" s="11"/>
      <c r="F25" s="19"/>
      <c r="G25" s="11"/>
      <c r="H25" s="19"/>
      <c r="I25" s="11"/>
      <c r="J25" s="11"/>
      <c r="K25" s="11"/>
      <c r="L25" s="11"/>
      <c r="M25" s="11"/>
      <c r="N25" s="19"/>
    </row>
    <row r="26" spans="1:14">
      <c r="A26" s="16"/>
      <c r="B26" s="11"/>
      <c r="C26" s="11"/>
      <c r="D26" s="11"/>
      <c r="E26" s="11"/>
      <c r="F26" s="19"/>
      <c r="G26" s="11"/>
      <c r="H26" s="19"/>
      <c r="I26" s="11"/>
      <c r="J26" s="11"/>
      <c r="K26" s="11"/>
      <c r="L26" s="11"/>
      <c r="M26" s="11"/>
      <c r="N26" s="19"/>
    </row>
    <row r="27" spans="1:14">
      <c r="A27" s="15" t="s">
        <v>63</v>
      </c>
      <c r="B27" s="12">
        <f>C27+I27</f>
        <v>209</v>
      </c>
      <c r="C27" s="12">
        <f>SUM(D27:H27)</f>
        <v>205</v>
      </c>
      <c r="D27" s="12">
        <v>178</v>
      </c>
      <c r="E27" s="12">
        <v>24</v>
      </c>
      <c r="F27" s="20">
        <v>0</v>
      </c>
      <c r="G27" s="12">
        <v>3</v>
      </c>
      <c r="H27" s="20">
        <v>0</v>
      </c>
      <c r="I27" s="12">
        <f>SUM(J27:N27)</f>
        <v>4</v>
      </c>
      <c r="J27" s="12">
        <v>2</v>
      </c>
      <c r="K27" s="12">
        <v>2</v>
      </c>
      <c r="L27" s="12">
        <v>0</v>
      </c>
      <c r="M27" s="12">
        <v>0</v>
      </c>
      <c r="N27" s="20">
        <v>0</v>
      </c>
    </row>
    <row r="28" spans="1:14">
      <c r="A28" s="14"/>
      <c r="B28" s="11"/>
      <c r="C28" s="11"/>
      <c r="D28" s="11"/>
      <c r="E28" s="11"/>
      <c r="F28" s="19"/>
      <c r="G28" s="11"/>
      <c r="H28" s="19"/>
      <c r="I28" s="11"/>
      <c r="J28" s="11"/>
      <c r="K28" s="11"/>
      <c r="L28" s="11"/>
      <c r="M28" s="11"/>
      <c r="N28" s="19"/>
    </row>
    <row r="29" spans="1:14">
      <c r="A29" s="14" t="s">
        <v>64</v>
      </c>
      <c r="B29" s="11"/>
      <c r="C29" s="11"/>
      <c r="D29" s="11"/>
      <c r="E29" s="11"/>
      <c r="F29" s="19"/>
      <c r="G29" s="11"/>
      <c r="H29" s="19"/>
      <c r="I29" s="11"/>
      <c r="J29" s="11"/>
      <c r="K29" s="11"/>
      <c r="L29" s="11"/>
      <c r="M29" s="11"/>
      <c r="N29" s="19"/>
    </row>
    <row r="30" spans="1:14">
      <c r="A30" s="15" t="s">
        <v>65</v>
      </c>
      <c r="B30" s="12">
        <f>C30+I30</f>
        <v>1365</v>
      </c>
      <c r="C30" s="12">
        <f>SUM(D30:H30)</f>
        <v>800</v>
      </c>
      <c r="D30" s="12">
        <v>545</v>
      </c>
      <c r="E30" s="12">
        <v>251</v>
      </c>
      <c r="F30" s="20">
        <v>0</v>
      </c>
      <c r="G30" s="12">
        <v>4</v>
      </c>
      <c r="H30" s="20">
        <v>0</v>
      </c>
      <c r="I30" s="12">
        <f>SUM(J30:N30)</f>
        <v>565</v>
      </c>
      <c r="J30" s="12">
        <v>340</v>
      </c>
      <c r="K30" s="12">
        <v>199</v>
      </c>
      <c r="L30" s="12">
        <v>9</v>
      </c>
      <c r="M30" s="12">
        <v>16</v>
      </c>
      <c r="N30" s="20">
        <v>1</v>
      </c>
    </row>
    <row r="31" spans="1:14">
      <c r="A31" s="14"/>
      <c r="B31" s="11"/>
      <c r="C31" s="11"/>
      <c r="D31" s="11"/>
      <c r="E31" s="11"/>
      <c r="F31" s="19"/>
      <c r="G31" s="11"/>
      <c r="H31" s="19"/>
      <c r="I31" s="11"/>
      <c r="J31" s="11"/>
      <c r="K31" s="11"/>
      <c r="L31" s="11"/>
      <c r="M31" s="11"/>
      <c r="N31" s="19"/>
    </row>
    <row r="32" spans="1:14">
      <c r="A32" s="14" t="s">
        <v>66</v>
      </c>
      <c r="B32" s="11"/>
      <c r="C32" s="11"/>
      <c r="D32" s="11"/>
      <c r="E32" s="11"/>
      <c r="F32" s="19"/>
      <c r="G32" s="11"/>
      <c r="H32" s="19"/>
      <c r="I32" s="11"/>
      <c r="J32" s="11"/>
      <c r="K32" s="11"/>
      <c r="L32" s="11"/>
      <c r="M32" s="11"/>
      <c r="N32" s="19"/>
    </row>
    <row r="33" spans="1:14">
      <c r="A33" s="15" t="s">
        <v>31</v>
      </c>
      <c r="B33" s="12">
        <f>B14+B18+B21+B24+B27+B30</f>
        <v>9792</v>
      </c>
      <c r="C33" s="12">
        <f t="shared" ref="C33:N33" si="0">C14+C18+C21+C24+C27+C30</f>
        <v>3530</v>
      </c>
      <c r="D33" s="12">
        <f t="shared" si="0"/>
        <v>2977</v>
      </c>
      <c r="E33" s="12">
        <f t="shared" si="0"/>
        <v>403</v>
      </c>
      <c r="F33" s="12">
        <f t="shared" si="0"/>
        <v>24</v>
      </c>
      <c r="G33" s="12">
        <f t="shared" si="0"/>
        <v>123</v>
      </c>
      <c r="H33" s="12">
        <f t="shared" si="0"/>
        <v>3</v>
      </c>
      <c r="I33" s="12">
        <f t="shared" si="0"/>
        <v>6262</v>
      </c>
      <c r="J33" s="12">
        <f t="shared" si="0"/>
        <v>5325</v>
      </c>
      <c r="K33" s="12">
        <f t="shared" si="0"/>
        <v>700</v>
      </c>
      <c r="L33" s="12">
        <f t="shared" si="0"/>
        <v>43</v>
      </c>
      <c r="M33" s="12">
        <f t="shared" si="0"/>
        <v>188</v>
      </c>
      <c r="N33" s="12">
        <f t="shared" si="0"/>
        <v>6</v>
      </c>
    </row>
    <row r="34" spans="1:14">
      <c r="A34" s="3"/>
    </row>
  </sheetData>
  <phoneticPr fontId="0" type="noConversion"/>
  <pageMargins left="0.25" right="0.25" top="0.75" bottom="1" header="0.5" footer="0.5"/>
  <pageSetup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1"/>
  <sheetViews>
    <sheetView workbookViewId="0"/>
  </sheetViews>
  <sheetFormatPr defaultRowHeight="12.75"/>
  <cols>
    <col min="1" max="1" width="25.7109375" customWidth="1"/>
    <col min="2" max="14" width="10.7109375" customWidth="1"/>
  </cols>
  <sheetData>
    <row r="1" spans="1:1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A2" s="10" t="s">
        <v>67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0"/>
    </row>
    <row r="3" spans="1:14">
      <c r="A3" s="10" t="s">
        <v>39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</row>
    <row r="4" spans="1:14">
      <c r="A4" s="13"/>
      <c r="B4" s="13"/>
      <c r="C4" s="21" t="s">
        <v>37</v>
      </c>
      <c r="D4" s="22"/>
      <c r="E4" s="22"/>
      <c r="F4" s="22"/>
      <c r="G4" s="22"/>
      <c r="H4" s="24"/>
      <c r="I4" s="22" t="s">
        <v>38</v>
      </c>
      <c r="J4" s="22"/>
      <c r="K4" s="22"/>
      <c r="L4" s="22"/>
      <c r="M4" s="22"/>
      <c r="N4" s="24"/>
    </row>
    <row r="5" spans="1:14">
      <c r="A5" s="14"/>
      <c r="B5" s="14"/>
      <c r="C5" s="14"/>
      <c r="D5" s="3" t="s">
        <v>36</v>
      </c>
      <c r="E5" s="23"/>
      <c r="F5" s="17"/>
      <c r="G5" s="13"/>
      <c r="H5" s="17"/>
      <c r="I5" s="13"/>
      <c r="J5" s="3" t="s">
        <v>36</v>
      </c>
      <c r="K5" s="23"/>
      <c r="L5" s="13"/>
      <c r="M5" s="13"/>
      <c r="N5" s="17"/>
    </row>
    <row r="6" spans="1:14">
      <c r="A6" s="14" t="s">
        <v>34</v>
      </c>
      <c r="B6" s="14"/>
      <c r="C6" s="14"/>
      <c r="D6" s="10" t="s">
        <v>35</v>
      </c>
      <c r="E6" s="18"/>
      <c r="F6" s="17"/>
      <c r="G6" s="14"/>
      <c r="H6" s="17"/>
      <c r="I6" s="14"/>
      <c r="J6" s="4" t="s">
        <v>35</v>
      </c>
      <c r="K6" s="18"/>
      <c r="L6" s="14"/>
      <c r="M6" s="14"/>
      <c r="N6" s="17"/>
    </row>
    <row r="7" spans="1:14">
      <c r="A7" s="14" t="s">
        <v>30</v>
      </c>
      <c r="B7" s="14" t="s">
        <v>31</v>
      </c>
      <c r="C7" s="14" t="s">
        <v>31</v>
      </c>
      <c r="D7" s="14"/>
      <c r="E7" s="14"/>
      <c r="F7" s="17"/>
      <c r="G7" s="14" t="s">
        <v>32</v>
      </c>
      <c r="H7" s="17" t="s">
        <v>33</v>
      </c>
      <c r="I7" s="14" t="s">
        <v>31</v>
      </c>
      <c r="J7" s="13"/>
      <c r="K7" s="13"/>
      <c r="L7" s="14"/>
      <c r="M7" s="14" t="s">
        <v>32</v>
      </c>
      <c r="N7" s="17" t="s">
        <v>33</v>
      </c>
    </row>
    <row r="8" spans="1:14">
      <c r="A8" s="14" t="s">
        <v>22</v>
      </c>
      <c r="B8" s="14" t="s">
        <v>23</v>
      </c>
      <c r="C8" s="14" t="s">
        <v>24</v>
      </c>
      <c r="D8" s="14" t="s">
        <v>25</v>
      </c>
      <c r="E8" s="14" t="s">
        <v>26</v>
      </c>
      <c r="F8" s="17" t="s">
        <v>27</v>
      </c>
      <c r="G8" s="14" t="s">
        <v>28</v>
      </c>
      <c r="H8" s="17" t="s">
        <v>29</v>
      </c>
      <c r="I8" s="14" t="s">
        <v>24</v>
      </c>
      <c r="J8" s="14" t="s">
        <v>25</v>
      </c>
      <c r="K8" s="14" t="s">
        <v>26</v>
      </c>
      <c r="L8" s="14" t="s">
        <v>27</v>
      </c>
      <c r="M8" s="14" t="s">
        <v>28</v>
      </c>
      <c r="N8" s="17" t="s">
        <v>29</v>
      </c>
    </row>
    <row r="9" spans="1:14">
      <c r="A9" s="14"/>
      <c r="B9" s="14"/>
      <c r="C9" s="14" t="s">
        <v>18</v>
      </c>
      <c r="D9" s="14"/>
      <c r="E9" s="14"/>
      <c r="F9" s="17"/>
      <c r="G9" s="14" t="s">
        <v>19</v>
      </c>
      <c r="H9" s="17" t="s">
        <v>20</v>
      </c>
      <c r="I9" s="14" t="s">
        <v>21</v>
      </c>
      <c r="J9" s="14"/>
      <c r="K9" s="14"/>
      <c r="L9" s="14"/>
      <c r="M9" s="14" t="s">
        <v>19</v>
      </c>
      <c r="N9" s="17" t="s">
        <v>20</v>
      </c>
    </row>
    <row r="10" spans="1:14">
      <c r="A10" s="15"/>
      <c r="B10" s="15" t="s">
        <v>5</v>
      </c>
      <c r="C10" s="15" t="s">
        <v>6</v>
      </c>
      <c r="D10" s="15" t="s">
        <v>7</v>
      </c>
      <c r="E10" s="15" t="s">
        <v>8</v>
      </c>
      <c r="F10" s="18" t="s">
        <v>9</v>
      </c>
      <c r="G10" s="15" t="s">
        <v>10</v>
      </c>
      <c r="H10" s="18" t="s">
        <v>11</v>
      </c>
      <c r="I10" s="15" t="s">
        <v>12</v>
      </c>
      <c r="J10" s="15" t="s">
        <v>13</v>
      </c>
      <c r="K10" s="15" t="s">
        <v>14</v>
      </c>
      <c r="L10" s="15" t="s">
        <v>15</v>
      </c>
      <c r="M10" s="15" t="s">
        <v>16</v>
      </c>
      <c r="N10" s="18" t="s">
        <v>17</v>
      </c>
    </row>
    <row r="11" spans="1:14">
      <c r="A11" s="14"/>
      <c r="B11" s="11"/>
      <c r="C11" s="11"/>
      <c r="D11" s="11"/>
      <c r="E11" s="11"/>
      <c r="F11" s="19"/>
      <c r="G11" s="11"/>
      <c r="H11" s="19"/>
      <c r="I11" s="11"/>
      <c r="J11" s="11"/>
      <c r="K11" s="11"/>
      <c r="L11" s="11"/>
      <c r="M11" s="11"/>
      <c r="N11" s="19"/>
    </row>
    <row r="12" spans="1:14">
      <c r="A12" s="14" t="s">
        <v>68</v>
      </c>
      <c r="B12" s="11"/>
      <c r="C12" s="11"/>
      <c r="D12" s="11"/>
      <c r="E12" s="11"/>
      <c r="F12" s="19"/>
      <c r="G12" s="11"/>
      <c r="H12" s="19"/>
      <c r="I12" s="11"/>
      <c r="J12" s="11"/>
      <c r="K12" s="11"/>
      <c r="L12" s="11"/>
      <c r="M12" s="11"/>
      <c r="N12" s="19"/>
    </row>
    <row r="13" spans="1:14">
      <c r="A13" s="14" t="s">
        <v>69</v>
      </c>
      <c r="B13" s="11"/>
      <c r="C13" s="11"/>
      <c r="D13" s="11"/>
      <c r="E13" s="11"/>
      <c r="F13" s="19"/>
      <c r="G13" s="11"/>
      <c r="H13" s="19"/>
      <c r="I13" s="11"/>
      <c r="J13" s="11"/>
      <c r="K13" s="11"/>
      <c r="L13" s="11"/>
      <c r="M13" s="11"/>
      <c r="N13" s="19"/>
    </row>
    <row r="14" spans="1:14">
      <c r="A14" s="14" t="s">
        <v>70</v>
      </c>
      <c r="B14" s="11"/>
      <c r="C14" s="11"/>
      <c r="D14" s="11"/>
      <c r="E14" s="11"/>
      <c r="F14" s="19"/>
      <c r="G14" s="11"/>
      <c r="H14" s="19"/>
      <c r="I14" s="11"/>
      <c r="J14" s="11"/>
      <c r="K14" s="11"/>
      <c r="L14" s="11"/>
      <c r="M14" s="11"/>
      <c r="N14" s="19"/>
    </row>
    <row r="15" spans="1:14">
      <c r="A15" s="15" t="s">
        <v>71</v>
      </c>
      <c r="B15" s="12">
        <f>C15+I15</f>
        <v>148</v>
      </c>
      <c r="C15" s="12">
        <f>SUM(D15:H15)</f>
        <v>88</v>
      </c>
      <c r="D15" s="12">
        <v>83</v>
      </c>
      <c r="E15" s="12">
        <v>2</v>
      </c>
      <c r="F15" s="20">
        <v>0</v>
      </c>
      <c r="G15" s="12">
        <v>3</v>
      </c>
      <c r="H15" s="20">
        <v>0</v>
      </c>
      <c r="I15" s="12">
        <f>SUM(J15:N15)</f>
        <v>60</v>
      </c>
      <c r="J15" s="12">
        <v>55</v>
      </c>
      <c r="K15" s="12">
        <v>4</v>
      </c>
      <c r="L15" s="12">
        <v>1</v>
      </c>
      <c r="M15" s="12">
        <v>0</v>
      </c>
      <c r="N15" s="20">
        <v>0</v>
      </c>
    </row>
    <row r="16" spans="1:14">
      <c r="A16" s="14"/>
      <c r="B16" s="11"/>
      <c r="C16" s="11"/>
      <c r="D16" s="11"/>
      <c r="E16" s="11"/>
      <c r="F16" s="19"/>
      <c r="G16" s="11"/>
      <c r="H16" s="19"/>
      <c r="I16" s="11"/>
      <c r="J16" s="11"/>
      <c r="K16" s="11"/>
      <c r="L16" s="11"/>
      <c r="M16" s="11"/>
      <c r="N16" s="19"/>
    </row>
    <row r="17" spans="1:14">
      <c r="A17" s="14" t="s">
        <v>72</v>
      </c>
      <c r="B17" s="11"/>
      <c r="C17" s="11"/>
      <c r="D17" s="11"/>
      <c r="E17" s="11"/>
      <c r="F17" s="19"/>
      <c r="G17" s="11"/>
      <c r="H17" s="19"/>
      <c r="I17" s="11"/>
      <c r="J17" s="11"/>
      <c r="K17" s="11"/>
      <c r="L17" s="11"/>
      <c r="M17" s="11"/>
      <c r="N17" s="19"/>
    </row>
    <row r="18" spans="1:14">
      <c r="A18" s="14" t="s">
        <v>73</v>
      </c>
      <c r="B18" s="11"/>
      <c r="C18" s="11"/>
      <c r="D18" s="11"/>
      <c r="E18" s="11"/>
      <c r="F18" s="19"/>
      <c r="G18" s="11"/>
      <c r="H18" s="19"/>
      <c r="I18" s="11"/>
      <c r="J18" s="11"/>
      <c r="K18" s="11"/>
      <c r="L18" s="11"/>
      <c r="M18" s="11"/>
      <c r="N18" s="19"/>
    </row>
    <row r="19" spans="1:14">
      <c r="A19" s="14" t="s">
        <v>74</v>
      </c>
      <c r="B19" s="11"/>
      <c r="C19" s="11"/>
      <c r="D19" s="11"/>
      <c r="E19" s="11"/>
      <c r="F19" s="19"/>
      <c r="G19" s="11"/>
      <c r="H19" s="19"/>
      <c r="I19" s="11"/>
      <c r="J19" s="11"/>
      <c r="K19" s="11"/>
      <c r="L19" s="11"/>
      <c r="M19" s="11"/>
      <c r="N19" s="19"/>
    </row>
    <row r="20" spans="1:14">
      <c r="A20" s="15" t="s">
        <v>75</v>
      </c>
      <c r="B20" s="12">
        <f>C20+I20</f>
        <v>0</v>
      </c>
      <c r="C20" s="12">
        <f>SUM(D20:H20)</f>
        <v>0</v>
      </c>
      <c r="D20" s="12">
        <v>0</v>
      </c>
      <c r="E20" s="12">
        <v>0</v>
      </c>
      <c r="F20" s="20">
        <v>0</v>
      </c>
      <c r="G20" s="12">
        <v>0</v>
      </c>
      <c r="H20" s="20">
        <v>0</v>
      </c>
      <c r="I20" s="12">
        <f>SUM(J20:N20)</f>
        <v>0</v>
      </c>
      <c r="J20" s="12">
        <v>0</v>
      </c>
      <c r="K20" s="12">
        <v>0</v>
      </c>
      <c r="L20" s="12">
        <v>0</v>
      </c>
      <c r="M20" s="12">
        <v>0</v>
      </c>
      <c r="N20" s="20">
        <v>0</v>
      </c>
    </row>
    <row r="21" spans="1:14">
      <c r="A21" s="14"/>
      <c r="B21" s="11"/>
      <c r="C21" s="11"/>
      <c r="D21" s="11"/>
      <c r="E21" s="11"/>
      <c r="F21" s="19"/>
      <c r="G21" s="11"/>
      <c r="H21" s="19"/>
      <c r="I21" s="11"/>
      <c r="J21" s="11"/>
      <c r="K21" s="11"/>
      <c r="L21" s="11"/>
      <c r="M21" s="11"/>
      <c r="N21" s="19"/>
    </row>
    <row r="22" spans="1:14">
      <c r="A22" s="14" t="s">
        <v>76</v>
      </c>
      <c r="B22" s="11"/>
      <c r="C22" s="11"/>
      <c r="D22" s="11"/>
      <c r="E22" s="11"/>
      <c r="F22" s="19"/>
      <c r="G22" s="11"/>
      <c r="H22" s="19"/>
      <c r="I22" s="11"/>
      <c r="J22" s="11"/>
      <c r="K22" s="11"/>
      <c r="L22" s="11"/>
      <c r="M22" s="11"/>
      <c r="N22" s="19"/>
    </row>
    <row r="23" spans="1:14">
      <c r="A23" s="14" t="s">
        <v>77</v>
      </c>
      <c r="B23" s="11"/>
      <c r="C23" s="11"/>
      <c r="D23" s="11"/>
      <c r="E23" s="11"/>
      <c r="F23" s="19"/>
      <c r="G23" s="11"/>
      <c r="H23" s="19"/>
      <c r="I23" s="11"/>
      <c r="J23" s="11"/>
      <c r="K23" s="11"/>
      <c r="L23" s="11"/>
      <c r="M23" s="11"/>
      <c r="N23" s="19"/>
    </row>
    <row r="24" spans="1:14">
      <c r="A24" s="16"/>
      <c r="B24" s="11"/>
      <c r="C24" s="11"/>
      <c r="D24" s="11"/>
      <c r="E24" s="11"/>
      <c r="F24" s="19"/>
      <c r="G24" s="11"/>
      <c r="H24" s="19"/>
      <c r="I24" s="11"/>
      <c r="J24" s="11"/>
      <c r="K24" s="11"/>
      <c r="L24" s="11"/>
      <c r="M24" s="11"/>
      <c r="N24" s="19"/>
    </row>
    <row r="25" spans="1:14">
      <c r="A25" s="15" t="s">
        <v>78</v>
      </c>
      <c r="B25" s="12">
        <f>C25+I25</f>
        <v>85</v>
      </c>
      <c r="C25" s="12">
        <f>SUM(D25:H25)</f>
        <v>55</v>
      </c>
      <c r="D25" s="12">
        <v>23</v>
      </c>
      <c r="E25" s="12">
        <v>1</v>
      </c>
      <c r="F25" s="20">
        <v>2</v>
      </c>
      <c r="G25" s="12">
        <v>29</v>
      </c>
      <c r="H25" s="20">
        <v>0</v>
      </c>
      <c r="I25" s="12">
        <f>SUM(J25:N25)</f>
        <v>30</v>
      </c>
      <c r="J25" s="12">
        <v>11</v>
      </c>
      <c r="K25" s="12">
        <v>2</v>
      </c>
      <c r="L25" s="12">
        <v>1</v>
      </c>
      <c r="M25" s="12">
        <v>16</v>
      </c>
      <c r="N25" s="20">
        <v>0</v>
      </c>
    </row>
    <row r="26" spans="1:14">
      <c r="A26" s="14"/>
      <c r="B26" s="11"/>
      <c r="C26" s="11"/>
      <c r="D26" s="11"/>
      <c r="E26" s="11"/>
      <c r="F26" s="19"/>
      <c r="G26" s="11"/>
      <c r="H26" s="19"/>
      <c r="I26" s="11"/>
      <c r="J26" s="11"/>
      <c r="K26" s="11"/>
      <c r="L26" s="11"/>
      <c r="M26" s="11"/>
      <c r="N26" s="19"/>
    </row>
    <row r="27" spans="1:14">
      <c r="A27" s="14" t="s">
        <v>76</v>
      </c>
      <c r="B27" s="11"/>
      <c r="C27" s="11"/>
      <c r="D27" s="11"/>
      <c r="E27" s="11"/>
      <c r="F27" s="19"/>
      <c r="G27" s="11"/>
      <c r="H27" s="19"/>
      <c r="I27" s="11"/>
      <c r="J27" s="11"/>
      <c r="K27" s="11"/>
      <c r="L27" s="11"/>
      <c r="M27" s="11"/>
      <c r="N27" s="19"/>
    </row>
    <row r="28" spans="1:14">
      <c r="A28" s="14" t="s">
        <v>77</v>
      </c>
      <c r="B28" s="11"/>
      <c r="C28" s="11"/>
      <c r="D28" s="11"/>
      <c r="E28" s="11"/>
      <c r="F28" s="19"/>
      <c r="G28" s="11"/>
      <c r="H28" s="19"/>
      <c r="I28" s="11"/>
      <c r="J28" s="11"/>
      <c r="K28" s="11"/>
      <c r="L28" s="11"/>
      <c r="M28" s="11"/>
      <c r="N28" s="19"/>
    </row>
    <row r="29" spans="1:14">
      <c r="A29" s="16"/>
      <c r="B29" s="11"/>
      <c r="C29" s="11"/>
      <c r="D29" s="11"/>
      <c r="E29" s="11"/>
      <c r="F29" s="19"/>
      <c r="G29" s="11"/>
      <c r="H29" s="19"/>
      <c r="I29" s="11"/>
      <c r="J29" s="11"/>
      <c r="K29" s="11"/>
      <c r="L29" s="11"/>
      <c r="M29" s="11"/>
      <c r="N29" s="19"/>
    </row>
    <row r="30" spans="1:14">
      <c r="A30" s="15" t="s">
        <v>79</v>
      </c>
      <c r="B30" s="12">
        <f>C30+I30</f>
        <v>139</v>
      </c>
      <c r="C30" s="12">
        <f>SUM(D30:H30)</f>
        <v>73</v>
      </c>
      <c r="D30" s="12">
        <v>16</v>
      </c>
      <c r="E30" s="12">
        <v>1</v>
      </c>
      <c r="F30" s="20">
        <v>1</v>
      </c>
      <c r="G30" s="12">
        <v>55</v>
      </c>
      <c r="H30" s="20">
        <v>0</v>
      </c>
      <c r="I30" s="12">
        <f>SUM(J30:N30)</f>
        <v>66</v>
      </c>
      <c r="J30" s="12">
        <v>16</v>
      </c>
      <c r="K30" s="12">
        <v>1</v>
      </c>
      <c r="L30" s="12">
        <v>5</v>
      </c>
      <c r="M30" s="12">
        <v>44</v>
      </c>
      <c r="N30" s="20">
        <v>0</v>
      </c>
    </row>
    <row r="31" spans="1:14">
      <c r="A31" s="3"/>
    </row>
  </sheetData>
  <phoneticPr fontId="0" type="noConversion"/>
  <pageMargins left="0.25" right="0.25" top="0.75" bottom="1" header="0.5" footer="0.5"/>
  <pageSetup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2"/>
  <sheetViews>
    <sheetView workbookViewId="0"/>
  </sheetViews>
  <sheetFormatPr defaultRowHeight="12.75"/>
  <cols>
    <col min="1" max="1" width="25.7109375" customWidth="1"/>
    <col min="2" max="14" width="10.7109375" customWidth="1"/>
  </cols>
  <sheetData>
    <row r="1" spans="1:1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A2" s="7" t="s">
        <v>80</v>
      </c>
      <c r="N2" s="19"/>
    </row>
    <row r="3" spans="1:14">
      <c r="A3" s="7" t="s">
        <v>81</v>
      </c>
      <c r="N3" s="19"/>
    </row>
    <row r="4" spans="1:14">
      <c r="A4" s="13"/>
      <c r="B4" s="13"/>
      <c r="C4" s="21" t="s">
        <v>37</v>
      </c>
      <c r="D4" s="22"/>
      <c r="E4" s="22"/>
      <c r="F4" s="22"/>
      <c r="G4" s="22"/>
      <c r="H4" s="24"/>
      <c r="I4" s="22" t="s">
        <v>38</v>
      </c>
      <c r="J4" s="22"/>
      <c r="K4" s="22"/>
      <c r="L4" s="22"/>
      <c r="M4" s="22"/>
      <c r="N4" s="24"/>
    </row>
    <row r="5" spans="1:14">
      <c r="A5" s="14"/>
      <c r="B5" s="14"/>
      <c r="C5" s="14"/>
      <c r="D5" s="3" t="s">
        <v>36</v>
      </c>
      <c r="E5" s="23"/>
      <c r="F5" s="17"/>
      <c r="G5" s="13"/>
      <c r="H5" s="17"/>
      <c r="I5" s="13"/>
      <c r="J5" s="3" t="s">
        <v>36</v>
      </c>
      <c r="K5" s="23"/>
      <c r="L5" s="13"/>
      <c r="M5" s="13"/>
      <c r="N5" s="17"/>
    </row>
    <row r="6" spans="1:14">
      <c r="A6" s="14" t="s">
        <v>34</v>
      </c>
      <c r="B6" s="14"/>
      <c r="C6" s="14"/>
      <c r="D6" s="10" t="s">
        <v>35</v>
      </c>
      <c r="E6" s="18"/>
      <c r="F6" s="17"/>
      <c r="G6" s="14"/>
      <c r="H6" s="17"/>
      <c r="I6" s="14"/>
      <c r="J6" s="4" t="s">
        <v>35</v>
      </c>
      <c r="K6" s="18"/>
      <c r="L6" s="14"/>
      <c r="M6" s="14"/>
      <c r="N6" s="17"/>
    </row>
    <row r="7" spans="1:14">
      <c r="A7" s="14" t="s">
        <v>30</v>
      </c>
      <c r="B7" s="14" t="s">
        <v>31</v>
      </c>
      <c r="C7" s="14" t="s">
        <v>31</v>
      </c>
      <c r="D7" s="14"/>
      <c r="E7" s="14"/>
      <c r="F7" s="17"/>
      <c r="G7" s="14" t="s">
        <v>32</v>
      </c>
      <c r="H7" s="17" t="s">
        <v>33</v>
      </c>
      <c r="I7" s="14" t="s">
        <v>31</v>
      </c>
      <c r="J7" s="13"/>
      <c r="K7" s="13"/>
      <c r="L7" s="14"/>
      <c r="M7" s="14" t="s">
        <v>32</v>
      </c>
      <c r="N7" s="17" t="s">
        <v>33</v>
      </c>
    </row>
    <row r="8" spans="1:14">
      <c r="A8" s="14" t="s">
        <v>22</v>
      </c>
      <c r="B8" s="14" t="s">
        <v>23</v>
      </c>
      <c r="C8" s="14" t="s">
        <v>24</v>
      </c>
      <c r="D8" s="14" t="s">
        <v>25</v>
      </c>
      <c r="E8" s="14" t="s">
        <v>26</v>
      </c>
      <c r="F8" s="17" t="s">
        <v>27</v>
      </c>
      <c r="G8" s="14" t="s">
        <v>28</v>
      </c>
      <c r="H8" s="17" t="s">
        <v>29</v>
      </c>
      <c r="I8" s="14" t="s">
        <v>24</v>
      </c>
      <c r="J8" s="14" t="s">
        <v>25</v>
      </c>
      <c r="K8" s="14" t="s">
        <v>26</v>
      </c>
      <c r="L8" s="14" t="s">
        <v>27</v>
      </c>
      <c r="M8" s="14" t="s">
        <v>28</v>
      </c>
      <c r="N8" s="17" t="s">
        <v>29</v>
      </c>
    </row>
    <row r="9" spans="1:14">
      <c r="A9" s="14"/>
      <c r="B9" s="14"/>
      <c r="C9" s="14" t="s">
        <v>18</v>
      </c>
      <c r="D9" s="14"/>
      <c r="E9" s="14"/>
      <c r="F9" s="17"/>
      <c r="G9" s="14" t="s">
        <v>19</v>
      </c>
      <c r="H9" s="17" t="s">
        <v>20</v>
      </c>
      <c r="I9" s="14" t="s">
        <v>21</v>
      </c>
      <c r="J9" s="14"/>
      <c r="K9" s="14"/>
      <c r="L9" s="14"/>
      <c r="M9" s="14" t="s">
        <v>19</v>
      </c>
      <c r="N9" s="17" t="s">
        <v>20</v>
      </c>
    </row>
    <row r="10" spans="1:14">
      <c r="A10" s="15"/>
      <c r="B10" s="15" t="s">
        <v>5</v>
      </c>
      <c r="C10" s="15" t="s">
        <v>6</v>
      </c>
      <c r="D10" s="15" t="s">
        <v>7</v>
      </c>
      <c r="E10" s="15" t="s">
        <v>8</v>
      </c>
      <c r="F10" s="18" t="s">
        <v>9</v>
      </c>
      <c r="G10" s="15" t="s">
        <v>10</v>
      </c>
      <c r="H10" s="18" t="s">
        <v>11</v>
      </c>
      <c r="I10" s="15" t="s">
        <v>12</v>
      </c>
      <c r="J10" s="15" t="s">
        <v>13</v>
      </c>
      <c r="K10" s="15" t="s">
        <v>14</v>
      </c>
      <c r="L10" s="15" t="s">
        <v>15</v>
      </c>
      <c r="M10" s="15" t="s">
        <v>16</v>
      </c>
      <c r="N10" s="18" t="s">
        <v>17</v>
      </c>
    </row>
    <row r="11" spans="1:14">
      <c r="A11" s="28" t="s">
        <v>82</v>
      </c>
      <c r="B11" s="28"/>
      <c r="C11" s="28"/>
      <c r="D11" s="28"/>
      <c r="E11" s="28"/>
      <c r="F11" s="24"/>
      <c r="G11" s="28"/>
      <c r="H11" s="24"/>
      <c r="I11" s="28"/>
      <c r="J11" s="28"/>
      <c r="K11" s="28"/>
      <c r="L11" s="28"/>
      <c r="M11" s="28"/>
      <c r="N11" s="24"/>
    </row>
    <row r="12" spans="1:14">
      <c r="A12" s="14" t="s">
        <v>83</v>
      </c>
      <c r="B12" s="32">
        <f>C12+I12</f>
        <v>640</v>
      </c>
      <c r="C12" s="32">
        <f>D12+E12+F12+G12+H12</f>
        <v>520</v>
      </c>
      <c r="D12" s="32">
        <v>457</v>
      </c>
      <c r="E12" s="32">
        <v>4</v>
      </c>
      <c r="F12" s="33">
        <v>4</v>
      </c>
      <c r="G12" s="32">
        <v>55</v>
      </c>
      <c r="H12" s="33">
        <v>0</v>
      </c>
      <c r="I12" s="32">
        <f>J12+K12+L12+M12+N12</f>
        <v>120</v>
      </c>
      <c r="J12" s="32">
        <v>108</v>
      </c>
      <c r="K12" s="32">
        <v>4</v>
      </c>
      <c r="L12" s="32">
        <v>2</v>
      </c>
      <c r="M12" s="32">
        <v>6</v>
      </c>
      <c r="N12" s="33">
        <v>0</v>
      </c>
    </row>
    <row r="13" spans="1:14">
      <c r="A13" s="14" t="s">
        <v>84</v>
      </c>
      <c r="B13" s="32">
        <f t="shared" ref="B13:B18" si="0">C13+I13</f>
        <v>538</v>
      </c>
      <c r="C13" s="32">
        <f t="shared" ref="C13:C18" si="1">D13+E13+F13+G13+H13</f>
        <v>331</v>
      </c>
      <c r="D13" s="32">
        <v>283</v>
      </c>
      <c r="E13" s="32">
        <v>20</v>
      </c>
      <c r="F13" s="33">
        <v>1</v>
      </c>
      <c r="G13" s="32">
        <v>26</v>
      </c>
      <c r="H13" s="33">
        <v>1</v>
      </c>
      <c r="I13" s="32">
        <f>J13+K13+L13+M13+N13</f>
        <v>207</v>
      </c>
      <c r="J13" s="32">
        <v>184</v>
      </c>
      <c r="K13" s="32">
        <v>10</v>
      </c>
      <c r="L13" s="32">
        <v>2</v>
      </c>
      <c r="M13" s="32">
        <v>11</v>
      </c>
      <c r="N13" s="33">
        <v>0</v>
      </c>
    </row>
    <row r="14" spans="1:14">
      <c r="A14" s="14" t="s">
        <v>85</v>
      </c>
      <c r="B14" s="32">
        <f t="shared" si="0"/>
        <v>0</v>
      </c>
      <c r="C14" s="32">
        <f t="shared" si="1"/>
        <v>0</v>
      </c>
      <c r="D14" s="32">
        <v>0</v>
      </c>
      <c r="E14" s="32">
        <v>0</v>
      </c>
      <c r="F14" s="33">
        <v>0</v>
      </c>
      <c r="G14" s="32">
        <v>0</v>
      </c>
      <c r="H14" s="33">
        <v>0</v>
      </c>
      <c r="I14" s="32">
        <f t="shared" ref="I14:I18" si="2">J14+K14+L14+M14+N14</f>
        <v>0</v>
      </c>
      <c r="J14" s="32">
        <v>0</v>
      </c>
      <c r="K14" s="32">
        <v>0</v>
      </c>
      <c r="L14" s="32">
        <v>0</v>
      </c>
      <c r="M14" s="32">
        <v>0</v>
      </c>
      <c r="N14" s="33">
        <v>0</v>
      </c>
    </row>
    <row r="15" spans="1:14">
      <c r="A15" s="14" t="s">
        <v>86</v>
      </c>
      <c r="B15" s="32">
        <f t="shared" si="0"/>
        <v>0</v>
      </c>
      <c r="C15" s="32">
        <f t="shared" si="1"/>
        <v>0</v>
      </c>
      <c r="D15" s="32">
        <v>0</v>
      </c>
      <c r="E15" s="32">
        <v>0</v>
      </c>
      <c r="F15" s="33">
        <v>0</v>
      </c>
      <c r="G15" s="32">
        <v>0</v>
      </c>
      <c r="H15" s="33">
        <v>0</v>
      </c>
      <c r="I15" s="32">
        <f t="shared" si="2"/>
        <v>0</v>
      </c>
      <c r="J15" s="32">
        <v>0</v>
      </c>
      <c r="K15" s="32">
        <v>0</v>
      </c>
      <c r="L15" s="32">
        <v>0</v>
      </c>
      <c r="M15" s="32">
        <v>0</v>
      </c>
      <c r="N15" s="33">
        <v>0</v>
      </c>
    </row>
    <row r="16" spans="1:14">
      <c r="A16" s="14" t="s">
        <v>87</v>
      </c>
      <c r="B16" s="32">
        <f t="shared" si="0"/>
        <v>0</v>
      </c>
      <c r="C16" s="32">
        <f t="shared" si="1"/>
        <v>0</v>
      </c>
      <c r="D16" s="32">
        <v>0</v>
      </c>
      <c r="E16" s="32">
        <v>0</v>
      </c>
      <c r="F16" s="33">
        <v>0</v>
      </c>
      <c r="G16" s="32">
        <v>0</v>
      </c>
      <c r="H16" s="33">
        <v>0</v>
      </c>
      <c r="I16" s="32">
        <f t="shared" si="2"/>
        <v>0</v>
      </c>
      <c r="J16" s="32">
        <v>0</v>
      </c>
      <c r="K16" s="32">
        <v>0</v>
      </c>
      <c r="L16" s="32">
        <v>0</v>
      </c>
      <c r="M16" s="32">
        <v>0</v>
      </c>
      <c r="N16" s="33">
        <v>0</v>
      </c>
    </row>
    <row r="17" spans="1:14">
      <c r="A17" s="14" t="s">
        <v>88</v>
      </c>
      <c r="B17" s="32">
        <f t="shared" si="0"/>
        <v>0</v>
      </c>
      <c r="C17" s="32">
        <f t="shared" si="1"/>
        <v>0</v>
      </c>
      <c r="D17" s="32">
        <v>0</v>
      </c>
      <c r="E17" s="32">
        <v>0</v>
      </c>
      <c r="F17" s="33">
        <v>0</v>
      </c>
      <c r="G17" s="32">
        <v>0</v>
      </c>
      <c r="H17" s="33">
        <v>0</v>
      </c>
      <c r="I17" s="32">
        <f t="shared" si="2"/>
        <v>0</v>
      </c>
      <c r="J17" s="32">
        <v>0</v>
      </c>
      <c r="K17" s="32">
        <v>0</v>
      </c>
      <c r="L17" s="32">
        <v>0</v>
      </c>
      <c r="M17" s="32">
        <v>0</v>
      </c>
      <c r="N17" s="33">
        <v>0</v>
      </c>
    </row>
    <row r="18" spans="1:14">
      <c r="A18" s="14" t="s">
        <v>31</v>
      </c>
      <c r="B18" s="32">
        <f t="shared" si="0"/>
        <v>1178</v>
      </c>
      <c r="C18" s="32">
        <f t="shared" si="1"/>
        <v>851</v>
      </c>
      <c r="D18" s="32">
        <f>SUM(D12:D17)</f>
        <v>740</v>
      </c>
      <c r="E18" s="32">
        <f>SUM(E12:E17)</f>
        <v>24</v>
      </c>
      <c r="F18" s="32">
        <f>SUM(F12:F17)</f>
        <v>5</v>
      </c>
      <c r="G18" s="32">
        <f>SUM(G12:G17)</f>
        <v>81</v>
      </c>
      <c r="H18" s="32">
        <f>SUM(H12:H17)</f>
        <v>1</v>
      </c>
      <c r="I18" s="32">
        <f t="shared" si="2"/>
        <v>327</v>
      </c>
      <c r="J18" s="32">
        <f>SUM(J12:J17)</f>
        <v>292</v>
      </c>
      <c r="K18" s="32">
        <f>SUM(K12:K17)</f>
        <v>14</v>
      </c>
      <c r="L18" s="32">
        <f>SUM(L12:L17)</f>
        <v>4</v>
      </c>
      <c r="M18" s="32">
        <f>SUM(M12:M17)</f>
        <v>17</v>
      </c>
      <c r="N18" s="32">
        <f>SUM(N12:N17)</f>
        <v>0</v>
      </c>
    </row>
    <row r="19" spans="1:14">
      <c r="A19" s="10"/>
      <c r="B19" s="34"/>
      <c r="C19" s="35"/>
      <c r="D19" s="35"/>
      <c r="E19" s="35"/>
      <c r="F19" s="34"/>
      <c r="G19" s="35"/>
      <c r="H19" s="34"/>
      <c r="I19" s="35"/>
      <c r="J19" s="35"/>
      <c r="K19" s="35"/>
      <c r="L19" s="35"/>
      <c r="M19" s="35"/>
      <c r="N19" s="34"/>
    </row>
    <row r="20" spans="1:14">
      <c r="A20" s="13" t="s">
        <v>89</v>
      </c>
      <c r="B20" s="36"/>
      <c r="C20" s="36"/>
      <c r="D20" s="36"/>
      <c r="E20" s="36"/>
      <c r="F20" s="37"/>
      <c r="G20" s="36"/>
      <c r="H20" s="37"/>
      <c r="I20" s="36"/>
      <c r="J20" s="36"/>
      <c r="K20" s="36"/>
      <c r="L20" s="36"/>
      <c r="M20" s="36"/>
      <c r="N20" s="37"/>
    </row>
    <row r="21" spans="1:14">
      <c r="A21" s="15" t="s">
        <v>90</v>
      </c>
      <c r="B21" s="36"/>
      <c r="C21" s="36"/>
      <c r="D21" s="36"/>
      <c r="E21" s="36"/>
      <c r="F21" s="37"/>
      <c r="G21" s="36"/>
      <c r="H21" s="37"/>
      <c r="I21" s="36"/>
      <c r="J21" s="36"/>
      <c r="K21" s="36"/>
      <c r="L21" s="36"/>
      <c r="M21" s="36"/>
      <c r="N21" s="37"/>
    </row>
    <row r="22" spans="1:14">
      <c r="A22" s="14" t="s">
        <v>83</v>
      </c>
      <c r="B22" s="32">
        <f t="shared" ref="B22:B27" si="3">C22+I22</f>
        <v>0</v>
      </c>
      <c r="C22" s="32">
        <f t="shared" ref="C22:C27" si="4">D22+E22+F22+G22+H22</f>
        <v>0</v>
      </c>
      <c r="D22" s="32">
        <v>0</v>
      </c>
      <c r="E22" s="32">
        <v>0</v>
      </c>
      <c r="F22" s="33">
        <v>0</v>
      </c>
      <c r="G22" s="32">
        <v>0</v>
      </c>
      <c r="H22" s="33">
        <v>0</v>
      </c>
      <c r="I22" s="32">
        <f>J22+K22+L22+M22+N22</f>
        <v>0</v>
      </c>
      <c r="J22" s="32">
        <v>0</v>
      </c>
      <c r="K22" s="32">
        <v>0</v>
      </c>
      <c r="L22" s="32">
        <v>0</v>
      </c>
      <c r="M22" s="32">
        <v>0</v>
      </c>
      <c r="N22" s="33">
        <v>0</v>
      </c>
    </row>
    <row r="23" spans="1:14">
      <c r="A23" s="14" t="s">
        <v>84</v>
      </c>
      <c r="B23" s="32">
        <f t="shared" si="3"/>
        <v>20</v>
      </c>
      <c r="C23" s="32">
        <f t="shared" si="4"/>
        <v>14</v>
      </c>
      <c r="D23" s="32">
        <v>10</v>
      </c>
      <c r="E23" s="32">
        <v>1</v>
      </c>
      <c r="F23" s="33">
        <v>1</v>
      </c>
      <c r="G23" s="32">
        <v>2</v>
      </c>
      <c r="H23" s="33">
        <v>0</v>
      </c>
      <c r="I23" s="32">
        <f>J23+K23+L23+M23+N23</f>
        <v>6</v>
      </c>
      <c r="J23" s="32">
        <v>4</v>
      </c>
      <c r="K23" s="32">
        <v>1</v>
      </c>
      <c r="L23" s="32">
        <v>0</v>
      </c>
      <c r="M23" s="32">
        <v>1</v>
      </c>
      <c r="N23" s="33">
        <v>0</v>
      </c>
    </row>
    <row r="24" spans="1:14">
      <c r="A24" s="14" t="s">
        <v>85</v>
      </c>
      <c r="B24" s="32">
        <f t="shared" si="3"/>
        <v>400</v>
      </c>
      <c r="C24" s="32">
        <f t="shared" si="4"/>
        <v>237</v>
      </c>
      <c r="D24" s="32">
        <v>174</v>
      </c>
      <c r="E24" s="32">
        <v>11</v>
      </c>
      <c r="F24" s="33">
        <v>5</v>
      </c>
      <c r="G24" s="32">
        <v>47</v>
      </c>
      <c r="H24" s="33">
        <v>0</v>
      </c>
      <c r="I24" s="32">
        <f>J24+K24+L24+M24+N24</f>
        <v>163</v>
      </c>
      <c r="J24" s="32">
        <v>115</v>
      </c>
      <c r="K24" s="32">
        <v>16</v>
      </c>
      <c r="L24" s="32">
        <v>7</v>
      </c>
      <c r="M24" s="32">
        <v>25</v>
      </c>
      <c r="N24" s="33">
        <v>0</v>
      </c>
    </row>
    <row r="25" spans="1:14">
      <c r="A25" s="14" t="s">
        <v>86</v>
      </c>
      <c r="B25" s="32">
        <f t="shared" si="3"/>
        <v>7</v>
      </c>
      <c r="C25" s="32">
        <f t="shared" si="4"/>
        <v>2</v>
      </c>
      <c r="D25" s="32">
        <v>2</v>
      </c>
      <c r="E25" s="32">
        <v>0</v>
      </c>
      <c r="F25" s="33">
        <v>0</v>
      </c>
      <c r="G25" s="32">
        <v>0</v>
      </c>
      <c r="H25" s="33">
        <v>0</v>
      </c>
      <c r="I25" s="32">
        <f t="shared" ref="I25:I27" si="5">J25+K25+L25+M25+N25</f>
        <v>5</v>
      </c>
      <c r="J25" s="32">
        <v>4</v>
      </c>
      <c r="K25" s="32">
        <v>1</v>
      </c>
      <c r="L25" s="32">
        <v>0</v>
      </c>
      <c r="M25" s="32">
        <v>0</v>
      </c>
      <c r="N25" s="33">
        <v>0</v>
      </c>
    </row>
    <row r="26" spans="1:14">
      <c r="A26" s="14" t="s">
        <v>87</v>
      </c>
      <c r="B26" s="32">
        <f t="shared" si="3"/>
        <v>0</v>
      </c>
      <c r="C26" s="32">
        <f t="shared" si="4"/>
        <v>0</v>
      </c>
      <c r="D26" s="32">
        <v>0</v>
      </c>
      <c r="E26" s="32">
        <v>0</v>
      </c>
      <c r="F26" s="33">
        <v>0</v>
      </c>
      <c r="G26" s="32">
        <v>0</v>
      </c>
      <c r="H26" s="33">
        <v>0</v>
      </c>
      <c r="I26" s="32">
        <f t="shared" si="5"/>
        <v>0</v>
      </c>
      <c r="J26" s="32">
        <v>0</v>
      </c>
      <c r="K26" s="32">
        <v>0</v>
      </c>
      <c r="L26" s="32">
        <v>0</v>
      </c>
      <c r="M26" s="32">
        <v>0</v>
      </c>
      <c r="N26" s="33">
        <v>0</v>
      </c>
    </row>
    <row r="27" spans="1:14">
      <c r="A27" s="14" t="s">
        <v>88</v>
      </c>
      <c r="B27" s="32">
        <f t="shared" si="3"/>
        <v>0</v>
      </c>
      <c r="C27" s="32">
        <f t="shared" si="4"/>
        <v>0</v>
      </c>
      <c r="D27" s="32">
        <v>0</v>
      </c>
      <c r="E27" s="32">
        <v>0</v>
      </c>
      <c r="F27" s="33">
        <v>0</v>
      </c>
      <c r="G27" s="32">
        <v>0</v>
      </c>
      <c r="H27" s="33">
        <v>0</v>
      </c>
      <c r="I27" s="32">
        <f t="shared" si="5"/>
        <v>0</v>
      </c>
      <c r="J27" s="32">
        <v>0</v>
      </c>
      <c r="K27" s="32">
        <v>0</v>
      </c>
      <c r="L27" s="32">
        <v>0</v>
      </c>
      <c r="M27" s="32">
        <v>0</v>
      </c>
      <c r="N27" s="33">
        <v>0</v>
      </c>
    </row>
    <row r="28" spans="1:14">
      <c r="A28" s="14" t="s">
        <v>31</v>
      </c>
      <c r="B28" s="32">
        <f>C28+I28</f>
        <v>427</v>
      </c>
      <c r="C28" s="32">
        <f>D28+E28+F28+G28+H28</f>
        <v>253</v>
      </c>
      <c r="D28" s="32">
        <f>SUM(D22:D27)</f>
        <v>186</v>
      </c>
      <c r="E28" s="32">
        <f>SUM(E22:E27)</f>
        <v>12</v>
      </c>
      <c r="F28" s="32">
        <f>SUM(F22:F27)</f>
        <v>6</v>
      </c>
      <c r="G28" s="32">
        <f>SUM(G22:G27)</f>
        <v>49</v>
      </c>
      <c r="H28" s="32">
        <f>SUM(H22:H27)</f>
        <v>0</v>
      </c>
      <c r="I28" s="32">
        <f>J28+K28+L28+M28+N28</f>
        <v>174</v>
      </c>
      <c r="J28" s="32">
        <f>SUM(J22:J27)</f>
        <v>123</v>
      </c>
      <c r="K28" s="32">
        <f>SUM(K22:K27)</f>
        <v>18</v>
      </c>
      <c r="L28" s="32">
        <f>SUM(L22:L27)</f>
        <v>7</v>
      </c>
      <c r="M28" s="32">
        <f>SUM(M22:M27)</f>
        <v>26</v>
      </c>
      <c r="N28" s="32">
        <f>SUM(N22:N27)</f>
        <v>0</v>
      </c>
    </row>
    <row r="29" spans="1:14">
      <c r="A29" s="10"/>
      <c r="B29" s="34"/>
      <c r="C29" s="35"/>
      <c r="D29" s="35"/>
      <c r="E29" s="35"/>
      <c r="F29" s="34"/>
      <c r="G29" s="35"/>
      <c r="H29" s="34"/>
      <c r="I29" s="35"/>
      <c r="J29" s="35"/>
      <c r="K29" s="35"/>
      <c r="L29" s="35"/>
      <c r="M29" s="35"/>
      <c r="N29" s="34"/>
    </row>
    <row r="30" spans="1:14">
      <c r="A30" s="28" t="s">
        <v>92</v>
      </c>
      <c r="B30" s="36"/>
      <c r="C30" s="36"/>
      <c r="D30" s="36"/>
      <c r="E30" s="36"/>
      <c r="F30" s="37"/>
      <c r="G30" s="36"/>
      <c r="H30" s="37"/>
      <c r="I30" s="36"/>
      <c r="J30" s="36"/>
      <c r="K30" s="36"/>
      <c r="L30" s="36"/>
      <c r="M30" s="36"/>
      <c r="N30" s="37"/>
    </row>
    <row r="31" spans="1:14">
      <c r="A31" s="14" t="s">
        <v>83</v>
      </c>
      <c r="B31" s="32">
        <f t="shared" ref="B31:B36" si="6">C31+I31</f>
        <v>30</v>
      </c>
      <c r="C31" s="32">
        <f t="shared" ref="C31:C36" si="7">D31+E31+F31+G31+H31</f>
        <v>22</v>
      </c>
      <c r="D31" s="32">
        <v>20</v>
      </c>
      <c r="E31" s="32">
        <v>0</v>
      </c>
      <c r="F31" s="33">
        <v>0</v>
      </c>
      <c r="G31" s="32">
        <v>2</v>
      </c>
      <c r="H31" s="33">
        <v>0</v>
      </c>
      <c r="I31" s="32">
        <f>J31+K31+L31+M31+N31</f>
        <v>8</v>
      </c>
      <c r="J31" s="32">
        <v>7</v>
      </c>
      <c r="K31" s="32">
        <v>0</v>
      </c>
      <c r="L31" s="32">
        <v>0</v>
      </c>
      <c r="M31" s="32">
        <v>1</v>
      </c>
      <c r="N31" s="33">
        <v>0</v>
      </c>
    </row>
    <row r="32" spans="1:14">
      <c r="A32" s="14" t="s">
        <v>84</v>
      </c>
      <c r="B32" s="32">
        <f t="shared" si="6"/>
        <v>64</v>
      </c>
      <c r="C32" s="32">
        <f t="shared" si="7"/>
        <v>39</v>
      </c>
      <c r="D32" s="32">
        <v>29</v>
      </c>
      <c r="E32" s="32">
        <v>0</v>
      </c>
      <c r="F32" s="33">
        <v>2</v>
      </c>
      <c r="G32" s="32">
        <v>8</v>
      </c>
      <c r="H32" s="33">
        <v>0</v>
      </c>
      <c r="I32" s="32">
        <f>J32+K32+L32+M32+N32</f>
        <v>25</v>
      </c>
      <c r="J32" s="32">
        <v>23</v>
      </c>
      <c r="K32" s="32">
        <v>0</v>
      </c>
      <c r="L32" s="32">
        <v>1</v>
      </c>
      <c r="M32" s="32">
        <v>1</v>
      </c>
      <c r="N32" s="33">
        <v>0</v>
      </c>
    </row>
    <row r="33" spans="1:14">
      <c r="A33" s="14" t="s">
        <v>85</v>
      </c>
      <c r="B33" s="32">
        <f t="shared" si="6"/>
        <v>248</v>
      </c>
      <c r="C33" s="32">
        <f t="shared" si="7"/>
        <v>121</v>
      </c>
      <c r="D33" s="32">
        <v>89</v>
      </c>
      <c r="E33" s="32">
        <v>2</v>
      </c>
      <c r="F33" s="33">
        <v>1</v>
      </c>
      <c r="G33" s="32">
        <v>29</v>
      </c>
      <c r="H33" s="33">
        <v>0</v>
      </c>
      <c r="I33" s="32">
        <f>J33+K33+L33+M33+N33</f>
        <v>127</v>
      </c>
      <c r="J33" s="32">
        <v>101</v>
      </c>
      <c r="K33" s="32">
        <v>7</v>
      </c>
      <c r="L33" s="32">
        <v>3</v>
      </c>
      <c r="M33" s="32">
        <v>16</v>
      </c>
      <c r="N33" s="33">
        <v>0</v>
      </c>
    </row>
    <row r="34" spans="1:14">
      <c r="A34" s="14" t="s">
        <v>86</v>
      </c>
      <c r="B34" s="32">
        <f t="shared" si="6"/>
        <v>43</v>
      </c>
      <c r="C34" s="32">
        <f t="shared" si="7"/>
        <v>16</v>
      </c>
      <c r="D34" s="32">
        <v>14</v>
      </c>
      <c r="E34" s="32">
        <v>0</v>
      </c>
      <c r="F34" s="33">
        <v>2</v>
      </c>
      <c r="G34" s="32">
        <v>0</v>
      </c>
      <c r="H34" s="33">
        <v>0</v>
      </c>
      <c r="I34" s="32">
        <f>J34+K34+L34+M34+N34</f>
        <v>27</v>
      </c>
      <c r="J34" s="32">
        <v>22</v>
      </c>
      <c r="K34" s="32">
        <v>2</v>
      </c>
      <c r="L34" s="32">
        <v>0</v>
      </c>
      <c r="M34" s="32">
        <v>3</v>
      </c>
      <c r="N34" s="33">
        <v>0</v>
      </c>
    </row>
    <row r="35" spans="1:14">
      <c r="A35" s="14" t="s">
        <v>87</v>
      </c>
      <c r="B35" s="32">
        <f t="shared" si="6"/>
        <v>106</v>
      </c>
      <c r="C35" s="32">
        <f t="shared" si="7"/>
        <v>46</v>
      </c>
      <c r="D35" s="32">
        <v>43</v>
      </c>
      <c r="E35" s="32">
        <v>1</v>
      </c>
      <c r="F35" s="33">
        <v>0</v>
      </c>
      <c r="G35" s="32">
        <v>2</v>
      </c>
      <c r="H35" s="33">
        <v>0</v>
      </c>
      <c r="I35" s="32">
        <f>J35+K35+L35+M35+N35</f>
        <v>60</v>
      </c>
      <c r="J35" s="32">
        <v>52</v>
      </c>
      <c r="K35" s="32">
        <v>4</v>
      </c>
      <c r="L35" s="32">
        <v>1</v>
      </c>
      <c r="M35" s="32">
        <v>3</v>
      </c>
      <c r="N35" s="33">
        <v>0</v>
      </c>
    </row>
    <row r="36" spans="1:14">
      <c r="A36" s="14" t="s">
        <v>88</v>
      </c>
      <c r="B36" s="32">
        <f t="shared" si="6"/>
        <v>0</v>
      </c>
      <c r="C36" s="32">
        <f t="shared" si="7"/>
        <v>0</v>
      </c>
      <c r="D36" s="32">
        <v>0</v>
      </c>
      <c r="E36" s="32">
        <v>0</v>
      </c>
      <c r="F36" s="33">
        <v>0</v>
      </c>
      <c r="G36" s="32">
        <v>0</v>
      </c>
      <c r="H36" s="33">
        <v>0</v>
      </c>
      <c r="I36" s="32">
        <f t="shared" ref="I36" si="8">J36+K36+L36+M36+N36</f>
        <v>0</v>
      </c>
      <c r="J36" s="32">
        <v>0</v>
      </c>
      <c r="K36" s="32">
        <v>0</v>
      </c>
      <c r="L36" s="32">
        <v>0</v>
      </c>
      <c r="M36" s="32">
        <v>0</v>
      </c>
      <c r="N36" s="33">
        <v>0</v>
      </c>
    </row>
    <row r="37" spans="1:14">
      <c r="A37" s="14" t="s">
        <v>31</v>
      </c>
      <c r="B37" s="32">
        <f>C37+I37</f>
        <v>491</v>
      </c>
      <c r="C37" s="32">
        <f>D37+E37+F37+G37+H37</f>
        <v>244</v>
      </c>
      <c r="D37" s="32">
        <f>SUM(D31:D36)</f>
        <v>195</v>
      </c>
      <c r="E37" s="32">
        <f>SUM(E31:E36)</f>
        <v>3</v>
      </c>
      <c r="F37" s="32">
        <f>SUM(F31:F36)</f>
        <v>5</v>
      </c>
      <c r="G37" s="32">
        <f>SUM(G31:G36)</f>
        <v>41</v>
      </c>
      <c r="H37" s="32">
        <f>SUM(H31:H36)</f>
        <v>0</v>
      </c>
      <c r="I37" s="32">
        <f>J37+K37+L37+M37+N37</f>
        <v>247</v>
      </c>
      <c r="J37" s="32">
        <f>SUM(J31:J36)</f>
        <v>205</v>
      </c>
      <c r="K37" s="32">
        <f>SUM(K31:K36)</f>
        <v>13</v>
      </c>
      <c r="L37" s="32">
        <f>SUM(L31:L36)</f>
        <v>5</v>
      </c>
      <c r="M37" s="32">
        <f>SUM(M31:M36)</f>
        <v>24</v>
      </c>
      <c r="N37" s="32">
        <f>SUM(N31:N36)</f>
        <v>0</v>
      </c>
    </row>
    <row r="38" spans="1:14">
      <c r="A38" s="10"/>
      <c r="B38" s="34"/>
      <c r="C38" s="35"/>
      <c r="D38" s="35"/>
      <c r="E38" s="35"/>
      <c r="F38" s="34"/>
      <c r="G38" s="35"/>
      <c r="H38" s="34"/>
      <c r="I38" s="35"/>
      <c r="J38" s="35"/>
      <c r="K38" s="35"/>
      <c r="L38" s="35"/>
      <c r="M38" s="35"/>
      <c r="N38" s="34"/>
    </row>
    <row r="39" spans="1:14">
      <c r="A39" s="13"/>
      <c r="B39" s="38"/>
      <c r="C39" s="38"/>
      <c r="D39" s="38"/>
      <c r="E39" s="38"/>
      <c r="F39" s="39"/>
      <c r="G39" s="38"/>
      <c r="H39" s="39"/>
      <c r="I39" s="38"/>
      <c r="J39" s="38"/>
      <c r="K39" s="38"/>
      <c r="L39" s="38"/>
      <c r="M39" s="38"/>
      <c r="N39" s="39"/>
    </row>
    <row r="40" spans="1:14" s="31" customFormat="1">
      <c r="A40" s="15" t="s">
        <v>91</v>
      </c>
      <c r="B40" s="35">
        <f>C40+I40</f>
        <v>2096</v>
      </c>
      <c r="C40" s="35">
        <f>D40+E40+F40+G40+H40</f>
        <v>1348</v>
      </c>
      <c r="D40" s="35">
        <f>D18+D28+D37</f>
        <v>1121</v>
      </c>
      <c r="E40" s="35">
        <f>E18+E28+E37</f>
        <v>39</v>
      </c>
      <c r="F40" s="35">
        <f>F18+F28+F37</f>
        <v>16</v>
      </c>
      <c r="G40" s="35">
        <f>G18+G28+G37</f>
        <v>171</v>
      </c>
      <c r="H40" s="35">
        <f>H18+H28+H37</f>
        <v>1</v>
      </c>
      <c r="I40" s="35">
        <f>J40+K40+L40+M40+N40</f>
        <v>748</v>
      </c>
      <c r="J40" s="35">
        <f>J18+J28+J37</f>
        <v>620</v>
      </c>
      <c r="K40" s="35">
        <f>K18+K28+K37</f>
        <v>45</v>
      </c>
      <c r="L40" s="35">
        <f>L18+L28+L37</f>
        <v>16</v>
      </c>
      <c r="M40" s="35">
        <f>M18+M28+M37</f>
        <v>67</v>
      </c>
      <c r="N40" s="35">
        <f>N18+N28+N37</f>
        <v>0</v>
      </c>
    </row>
    <row r="41" spans="1:14">
      <c r="A41" s="2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</row>
    <row r="42" spans="1:14">
      <c r="A42" s="3"/>
    </row>
  </sheetData>
  <phoneticPr fontId="0" type="noConversion"/>
  <pageMargins left="0.25" right="0.25" top="0.75" bottom="1" header="0.5" footer="0.5"/>
  <pageSetup scale="8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2"/>
  <sheetViews>
    <sheetView workbookViewId="0"/>
  </sheetViews>
  <sheetFormatPr defaultRowHeight="12.75"/>
  <cols>
    <col min="1" max="1" width="25.7109375" customWidth="1"/>
    <col min="2" max="14" width="10.7109375" customWidth="1"/>
  </cols>
  <sheetData>
    <row r="1" spans="1:1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A2" s="9"/>
      <c r="N2" s="19"/>
    </row>
    <row r="3" spans="1:14">
      <c r="A3" s="7" t="s">
        <v>94</v>
      </c>
      <c r="N3" s="19"/>
    </row>
    <row r="4" spans="1:14">
      <c r="A4" s="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20"/>
    </row>
    <row r="5" spans="1:14">
      <c r="A5" s="10" t="s">
        <v>93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0"/>
    </row>
    <row r="6" spans="1:14">
      <c r="A6" s="13"/>
      <c r="B6" s="13"/>
      <c r="C6" s="21" t="s">
        <v>37</v>
      </c>
      <c r="D6" s="22"/>
      <c r="E6" s="22"/>
      <c r="F6" s="22"/>
      <c r="G6" s="22"/>
      <c r="H6" s="24"/>
      <c r="I6" s="22" t="s">
        <v>38</v>
      </c>
      <c r="J6" s="22"/>
      <c r="K6" s="22"/>
      <c r="L6" s="22"/>
      <c r="M6" s="22"/>
      <c r="N6" s="24"/>
    </row>
    <row r="7" spans="1:14">
      <c r="A7" s="14"/>
      <c r="B7" s="14"/>
      <c r="C7" s="14"/>
      <c r="D7" s="3" t="s">
        <v>36</v>
      </c>
      <c r="E7" s="23"/>
      <c r="F7" s="17"/>
      <c r="G7" s="13"/>
      <c r="H7" s="17"/>
      <c r="I7" s="13"/>
      <c r="J7" s="3" t="s">
        <v>36</v>
      </c>
      <c r="K7" s="23"/>
      <c r="L7" s="13"/>
      <c r="M7" s="13"/>
      <c r="N7" s="17"/>
    </row>
    <row r="8" spans="1:14">
      <c r="A8" s="14" t="s">
        <v>34</v>
      </c>
      <c r="B8" s="14"/>
      <c r="C8" s="14"/>
      <c r="D8" s="10" t="s">
        <v>35</v>
      </c>
      <c r="E8" s="18"/>
      <c r="F8" s="17"/>
      <c r="G8" s="14"/>
      <c r="H8" s="17"/>
      <c r="I8" s="14"/>
      <c r="J8" s="4" t="s">
        <v>35</v>
      </c>
      <c r="K8" s="18"/>
      <c r="L8" s="14"/>
      <c r="M8" s="14"/>
      <c r="N8" s="17"/>
    </row>
    <row r="9" spans="1:14">
      <c r="A9" s="14" t="s">
        <v>30</v>
      </c>
      <c r="B9" s="14" t="s">
        <v>31</v>
      </c>
      <c r="C9" s="14" t="s">
        <v>31</v>
      </c>
      <c r="D9" s="14"/>
      <c r="E9" s="14"/>
      <c r="F9" s="17"/>
      <c r="G9" s="14" t="s">
        <v>32</v>
      </c>
      <c r="H9" s="17" t="s">
        <v>33</v>
      </c>
      <c r="I9" s="14" t="s">
        <v>31</v>
      </c>
      <c r="J9" s="13"/>
      <c r="K9" s="13"/>
      <c r="L9" s="14"/>
      <c r="M9" s="14" t="s">
        <v>32</v>
      </c>
      <c r="N9" s="17" t="s">
        <v>33</v>
      </c>
    </row>
    <row r="10" spans="1:14">
      <c r="A10" s="14" t="s">
        <v>22</v>
      </c>
      <c r="B10" s="14" t="s">
        <v>23</v>
      </c>
      <c r="C10" s="14" t="s">
        <v>24</v>
      </c>
      <c r="D10" s="14" t="s">
        <v>25</v>
      </c>
      <c r="E10" s="14" t="s">
        <v>26</v>
      </c>
      <c r="F10" s="17" t="s">
        <v>27</v>
      </c>
      <c r="G10" s="14" t="s">
        <v>28</v>
      </c>
      <c r="H10" s="17" t="s">
        <v>29</v>
      </c>
      <c r="I10" s="14" t="s">
        <v>24</v>
      </c>
      <c r="J10" s="14" t="s">
        <v>25</v>
      </c>
      <c r="K10" s="14" t="s">
        <v>26</v>
      </c>
      <c r="L10" s="14" t="s">
        <v>27</v>
      </c>
      <c r="M10" s="14" t="s">
        <v>28</v>
      </c>
      <c r="N10" s="17" t="s">
        <v>29</v>
      </c>
    </row>
    <row r="11" spans="1:14">
      <c r="A11" s="14"/>
      <c r="B11" s="14"/>
      <c r="C11" s="14" t="s">
        <v>18</v>
      </c>
      <c r="D11" s="14"/>
      <c r="E11" s="14"/>
      <c r="F11" s="17"/>
      <c r="G11" s="14" t="s">
        <v>19</v>
      </c>
      <c r="H11" s="17" t="s">
        <v>20</v>
      </c>
      <c r="I11" s="14" t="s">
        <v>21</v>
      </c>
      <c r="J11" s="14"/>
      <c r="K11" s="14"/>
      <c r="L11" s="14"/>
      <c r="M11" s="14" t="s">
        <v>19</v>
      </c>
      <c r="N11" s="17" t="s">
        <v>20</v>
      </c>
    </row>
    <row r="12" spans="1:14">
      <c r="A12" s="15"/>
      <c r="B12" s="15" t="s">
        <v>5</v>
      </c>
      <c r="C12" s="15" t="s">
        <v>6</v>
      </c>
      <c r="D12" s="15" t="s">
        <v>7</v>
      </c>
      <c r="E12" s="15" t="s">
        <v>8</v>
      </c>
      <c r="F12" s="18" t="s">
        <v>9</v>
      </c>
      <c r="G12" s="15" t="s">
        <v>10</v>
      </c>
      <c r="H12" s="18" t="s">
        <v>11</v>
      </c>
      <c r="I12" s="15" t="s">
        <v>12</v>
      </c>
      <c r="J12" s="15" t="s">
        <v>13</v>
      </c>
      <c r="K12" s="15" t="s">
        <v>14</v>
      </c>
      <c r="L12" s="15" t="s">
        <v>15</v>
      </c>
      <c r="M12" s="15" t="s">
        <v>16</v>
      </c>
      <c r="N12" s="18" t="s">
        <v>17</v>
      </c>
    </row>
    <row r="13" spans="1:14">
      <c r="A13" s="14"/>
      <c r="B13" s="11"/>
      <c r="C13" s="11"/>
      <c r="D13" s="11"/>
      <c r="E13" s="11"/>
      <c r="F13" s="19"/>
      <c r="G13" s="11"/>
      <c r="H13" s="19"/>
      <c r="I13" s="11"/>
      <c r="J13" s="11"/>
      <c r="K13" s="11"/>
      <c r="L13" s="11"/>
      <c r="M13" s="11"/>
      <c r="N13" s="19"/>
    </row>
    <row r="14" spans="1:14">
      <c r="A14" s="14" t="s">
        <v>95</v>
      </c>
      <c r="B14" s="11"/>
      <c r="C14" s="11"/>
      <c r="D14" s="11"/>
      <c r="E14" s="11"/>
      <c r="F14" s="19"/>
      <c r="G14" s="11"/>
      <c r="H14" s="19"/>
      <c r="I14" s="11"/>
      <c r="J14" s="11"/>
      <c r="K14" s="11"/>
      <c r="L14" s="11"/>
      <c r="M14" s="11"/>
      <c r="N14" s="19"/>
    </row>
    <row r="15" spans="1:14">
      <c r="A15" s="15" t="s">
        <v>55</v>
      </c>
      <c r="B15" s="12">
        <f>C15+I15</f>
        <v>11</v>
      </c>
      <c r="C15" s="12">
        <f>SUM(D15:H15)</f>
        <v>7</v>
      </c>
      <c r="D15" s="12">
        <v>7</v>
      </c>
      <c r="E15" s="12">
        <v>0</v>
      </c>
      <c r="F15" s="20">
        <v>0</v>
      </c>
      <c r="G15" s="12">
        <v>0</v>
      </c>
      <c r="H15" s="20">
        <v>0</v>
      </c>
      <c r="I15" s="12">
        <f>SUM(J15:N15)</f>
        <v>4</v>
      </c>
      <c r="J15" s="12">
        <v>4</v>
      </c>
      <c r="K15" s="12">
        <v>0</v>
      </c>
      <c r="L15" s="12">
        <v>0</v>
      </c>
      <c r="M15" s="12">
        <v>0</v>
      </c>
      <c r="N15" s="20">
        <v>0</v>
      </c>
    </row>
    <row r="16" spans="1:14">
      <c r="A16" s="14"/>
      <c r="B16" s="11"/>
      <c r="C16" s="11"/>
      <c r="D16" s="11"/>
      <c r="E16" s="11"/>
      <c r="F16" s="19"/>
      <c r="G16" s="11"/>
      <c r="H16" s="19"/>
      <c r="I16" s="11"/>
      <c r="J16" s="11"/>
      <c r="K16" s="11"/>
      <c r="L16" s="11"/>
      <c r="M16" s="11"/>
      <c r="N16" s="19"/>
    </row>
    <row r="17" spans="1:14">
      <c r="A17" s="14"/>
      <c r="B17" s="11"/>
      <c r="C17" s="11"/>
      <c r="D17" s="11"/>
      <c r="E17" s="11"/>
      <c r="F17" s="19"/>
      <c r="G17" s="11"/>
      <c r="H17" s="19"/>
      <c r="I17" s="11"/>
      <c r="J17" s="11"/>
      <c r="K17" s="11"/>
      <c r="L17" s="11"/>
      <c r="M17" s="11"/>
      <c r="N17" s="19"/>
    </row>
    <row r="18" spans="1:14">
      <c r="A18" s="15" t="s">
        <v>96</v>
      </c>
      <c r="B18" s="12">
        <f>C18+I18</f>
        <v>459</v>
      </c>
      <c r="C18" s="12">
        <f>SUM(D18:H18)</f>
        <v>237</v>
      </c>
      <c r="D18" s="12">
        <v>219</v>
      </c>
      <c r="E18" s="12">
        <v>5</v>
      </c>
      <c r="F18" s="20">
        <v>4</v>
      </c>
      <c r="G18" s="12">
        <v>9</v>
      </c>
      <c r="H18" s="20">
        <v>0</v>
      </c>
      <c r="I18" s="12">
        <f>SUM(J18:N18)</f>
        <v>222</v>
      </c>
      <c r="J18" s="12">
        <v>204</v>
      </c>
      <c r="K18" s="12">
        <v>6</v>
      </c>
      <c r="L18" s="12">
        <v>5</v>
      </c>
      <c r="M18" s="12">
        <v>7</v>
      </c>
      <c r="N18" s="20">
        <v>0</v>
      </c>
    </row>
    <row r="19" spans="1:14">
      <c r="A19" s="14"/>
      <c r="B19" s="11"/>
      <c r="C19" s="11"/>
      <c r="D19" s="11"/>
      <c r="E19" s="11"/>
      <c r="F19" s="19"/>
      <c r="G19" s="11"/>
      <c r="H19" s="19"/>
      <c r="I19" s="11"/>
      <c r="J19" s="11"/>
      <c r="K19" s="11"/>
      <c r="L19" s="11"/>
      <c r="M19" s="11"/>
      <c r="N19" s="19"/>
    </row>
    <row r="20" spans="1:14">
      <c r="A20" s="14" t="s">
        <v>97</v>
      </c>
      <c r="B20" s="11"/>
      <c r="C20" s="11"/>
      <c r="D20" s="11"/>
      <c r="E20" s="11"/>
      <c r="F20" s="19"/>
      <c r="G20" s="11"/>
      <c r="H20" s="19"/>
      <c r="I20" s="11"/>
      <c r="J20" s="11"/>
      <c r="K20" s="11"/>
      <c r="L20" s="11"/>
      <c r="M20" s="11"/>
      <c r="N20" s="19"/>
    </row>
    <row r="21" spans="1:14">
      <c r="A21" s="14" t="s">
        <v>98</v>
      </c>
      <c r="B21" s="11"/>
      <c r="C21" s="11"/>
      <c r="D21" s="11"/>
      <c r="E21" s="11"/>
      <c r="F21" s="19"/>
      <c r="G21" s="11"/>
      <c r="H21" s="19"/>
      <c r="I21" s="11"/>
      <c r="J21" s="11"/>
      <c r="K21" s="11"/>
      <c r="L21" s="11"/>
      <c r="M21" s="11"/>
      <c r="N21" s="19"/>
    </row>
    <row r="22" spans="1:14">
      <c r="A22" s="15" t="s">
        <v>99</v>
      </c>
      <c r="B22" s="12">
        <f>C22+I22</f>
        <v>2475</v>
      </c>
      <c r="C22" s="12">
        <f>SUM(D22:H22)</f>
        <v>1328</v>
      </c>
      <c r="D22" s="12">
        <v>832</v>
      </c>
      <c r="E22" s="12">
        <v>45</v>
      </c>
      <c r="F22" s="20">
        <v>45</v>
      </c>
      <c r="G22" s="12">
        <v>401</v>
      </c>
      <c r="H22" s="20">
        <v>5</v>
      </c>
      <c r="I22" s="12">
        <f>SUM(J22:N22)</f>
        <v>1147</v>
      </c>
      <c r="J22" s="12">
        <v>786</v>
      </c>
      <c r="K22" s="12">
        <v>50</v>
      </c>
      <c r="L22" s="12">
        <v>28</v>
      </c>
      <c r="M22" s="12">
        <v>278</v>
      </c>
      <c r="N22" s="20">
        <v>5</v>
      </c>
    </row>
    <row r="23" spans="1:14">
      <c r="A23" s="14"/>
      <c r="B23" s="11"/>
      <c r="C23" s="11"/>
      <c r="D23" s="11"/>
      <c r="E23" s="11"/>
      <c r="F23" s="19"/>
      <c r="G23" s="11"/>
      <c r="H23" s="19"/>
      <c r="I23" s="11"/>
      <c r="J23" s="11"/>
      <c r="K23" s="11"/>
      <c r="L23" s="11"/>
      <c r="M23" s="11"/>
      <c r="N23" s="19"/>
    </row>
    <row r="24" spans="1:14">
      <c r="A24" s="14" t="s">
        <v>56</v>
      </c>
      <c r="B24" s="11"/>
      <c r="C24" s="11"/>
      <c r="D24" s="11"/>
      <c r="E24" s="11"/>
      <c r="F24" s="19"/>
      <c r="G24" s="11"/>
      <c r="H24" s="19"/>
      <c r="I24" s="11"/>
      <c r="J24" s="11"/>
      <c r="K24" s="11"/>
      <c r="L24" s="11"/>
      <c r="M24" s="11"/>
      <c r="N24" s="19"/>
    </row>
    <row r="25" spans="1:14">
      <c r="A25" s="14" t="s">
        <v>57</v>
      </c>
      <c r="B25" s="11"/>
      <c r="C25" s="11"/>
      <c r="D25" s="11"/>
      <c r="E25" s="11"/>
      <c r="F25" s="19"/>
      <c r="G25" s="11"/>
      <c r="H25" s="19"/>
      <c r="I25" s="11"/>
      <c r="J25" s="11"/>
      <c r="K25" s="11"/>
      <c r="L25" s="11"/>
      <c r="M25" s="11"/>
      <c r="N25" s="19"/>
    </row>
    <row r="26" spans="1:14">
      <c r="A26" s="15" t="s">
        <v>58</v>
      </c>
      <c r="B26" s="12">
        <f>C26+I26</f>
        <v>2054</v>
      </c>
      <c r="C26" s="12">
        <f>SUM(D26:H26)</f>
        <v>324</v>
      </c>
      <c r="D26" s="12">
        <v>280</v>
      </c>
      <c r="E26" s="12">
        <v>23</v>
      </c>
      <c r="F26" s="20">
        <v>7</v>
      </c>
      <c r="G26" s="12">
        <v>14</v>
      </c>
      <c r="H26" s="20">
        <v>0</v>
      </c>
      <c r="I26" s="12">
        <f>SUM(J26:N26)</f>
        <v>1730</v>
      </c>
      <c r="J26" s="12">
        <v>1630</v>
      </c>
      <c r="K26" s="12">
        <v>64</v>
      </c>
      <c r="L26" s="12">
        <v>6</v>
      </c>
      <c r="M26" s="12">
        <v>29</v>
      </c>
      <c r="N26" s="20">
        <v>1</v>
      </c>
    </row>
    <row r="27" spans="1:14">
      <c r="A27" s="14"/>
      <c r="B27" s="11"/>
      <c r="C27" s="11"/>
      <c r="D27" s="11"/>
      <c r="E27" s="11"/>
      <c r="F27" s="19"/>
      <c r="G27" s="11"/>
      <c r="H27" s="19"/>
      <c r="I27" s="11"/>
      <c r="J27" s="11"/>
      <c r="K27" s="11"/>
      <c r="L27" s="11"/>
      <c r="M27" s="11"/>
      <c r="N27" s="19"/>
    </row>
    <row r="28" spans="1:14">
      <c r="A28" s="14" t="s">
        <v>59</v>
      </c>
      <c r="B28" s="11"/>
      <c r="C28" s="11"/>
      <c r="D28" s="11"/>
      <c r="E28" s="11"/>
      <c r="F28" s="19"/>
      <c r="G28" s="11"/>
      <c r="H28" s="19"/>
      <c r="I28" s="11"/>
      <c r="J28" s="11"/>
      <c r="K28" s="11"/>
      <c r="L28" s="11"/>
      <c r="M28" s="11"/>
      <c r="N28" s="19"/>
    </row>
    <row r="29" spans="1:14">
      <c r="A29" s="15" t="s">
        <v>60</v>
      </c>
      <c r="B29" s="12">
        <f>C29+I29</f>
        <v>288</v>
      </c>
      <c r="C29" s="12">
        <f>SUM(D29:H29)</f>
        <v>45</v>
      </c>
      <c r="D29" s="12">
        <v>38</v>
      </c>
      <c r="E29" s="12">
        <v>5</v>
      </c>
      <c r="F29" s="20">
        <v>0</v>
      </c>
      <c r="G29" s="12">
        <v>2</v>
      </c>
      <c r="H29" s="20">
        <v>0</v>
      </c>
      <c r="I29" s="12">
        <f>SUM(J29:N29)</f>
        <v>243</v>
      </c>
      <c r="J29" s="12">
        <v>218</v>
      </c>
      <c r="K29" s="12">
        <v>25</v>
      </c>
      <c r="L29" s="12">
        <v>0</v>
      </c>
      <c r="M29" s="12">
        <v>0</v>
      </c>
      <c r="N29" s="20">
        <v>0</v>
      </c>
    </row>
    <row r="30" spans="1:14">
      <c r="A30" s="14"/>
      <c r="B30" s="11"/>
      <c r="C30" s="11"/>
      <c r="D30" s="11"/>
      <c r="E30" s="11"/>
      <c r="F30" s="19"/>
      <c r="G30" s="11"/>
      <c r="H30" s="19"/>
      <c r="I30" s="11"/>
      <c r="J30" s="11"/>
      <c r="K30" s="11"/>
      <c r="L30" s="11"/>
      <c r="M30" s="11"/>
      <c r="N30" s="19"/>
    </row>
    <row r="31" spans="1:14">
      <c r="A31" s="14" t="s">
        <v>61</v>
      </c>
      <c r="B31" s="11"/>
      <c r="C31" s="11"/>
      <c r="D31" s="11"/>
      <c r="E31" s="11"/>
      <c r="F31" s="19"/>
      <c r="G31" s="11"/>
      <c r="H31" s="19"/>
      <c r="I31" s="11"/>
      <c r="J31" s="11"/>
      <c r="K31" s="11"/>
      <c r="L31" s="11"/>
      <c r="M31" s="11"/>
      <c r="N31" s="19"/>
    </row>
    <row r="32" spans="1:14">
      <c r="A32" s="15" t="s">
        <v>62</v>
      </c>
      <c r="B32" s="12">
        <f>C32+I32</f>
        <v>984</v>
      </c>
      <c r="C32" s="12">
        <f>SUM(D32:H32)</f>
        <v>447</v>
      </c>
      <c r="D32" s="12">
        <v>403</v>
      </c>
      <c r="E32" s="12">
        <v>23</v>
      </c>
      <c r="F32" s="20">
        <v>4</v>
      </c>
      <c r="G32" s="12">
        <v>17</v>
      </c>
      <c r="H32" s="20">
        <v>0</v>
      </c>
      <c r="I32" s="12">
        <f>SUM(J32:N32)</f>
        <v>537</v>
      </c>
      <c r="J32" s="12">
        <v>437</v>
      </c>
      <c r="K32" s="12">
        <v>33</v>
      </c>
      <c r="L32" s="12">
        <v>4</v>
      </c>
      <c r="M32" s="12">
        <v>63</v>
      </c>
      <c r="N32" s="20">
        <v>0</v>
      </c>
    </row>
    <row r="33" spans="1:14">
      <c r="A33" s="14"/>
      <c r="B33" s="11"/>
      <c r="C33" s="11"/>
      <c r="D33" s="11"/>
      <c r="E33" s="11"/>
      <c r="F33" s="19"/>
      <c r="G33" s="11"/>
      <c r="H33" s="19"/>
      <c r="I33" s="11"/>
      <c r="J33" s="11"/>
      <c r="K33" s="11"/>
      <c r="L33" s="11"/>
      <c r="M33" s="11"/>
      <c r="N33" s="19"/>
    </row>
    <row r="34" spans="1:14">
      <c r="A34" s="16"/>
      <c r="B34" s="11"/>
      <c r="C34" s="11"/>
      <c r="D34" s="11"/>
      <c r="E34" s="11"/>
      <c r="F34" s="19"/>
      <c r="G34" s="11"/>
      <c r="H34" s="19"/>
      <c r="I34" s="11"/>
      <c r="J34" s="11"/>
      <c r="K34" s="11"/>
      <c r="L34" s="11"/>
      <c r="M34" s="11"/>
      <c r="N34" s="19"/>
    </row>
    <row r="35" spans="1:14">
      <c r="A35" s="15" t="s">
        <v>63</v>
      </c>
      <c r="B35" s="12">
        <f>C35+I35</f>
        <v>0</v>
      </c>
      <c r="C35" s="12">
        <f>SUM(D35:H35)</f>
        <v>0</v>
      </c>
      <c r="D35" s="12">
        <v>0</v>
      </c>
      <c r="E35" s="12">
        <v>0</v>
      </c>
      <c r="F35" s="20">
        <v>0</v>
      </c>
      <c r="G35" s="12">
        <v>0</v>
      </c>
      <c r="H35" s="20">
        <v>0</v>
      </c>
      <c r="I35" s="12">
        <f>SUM(J35:N35)</f>
        <v>0</v>
      </c>
      <c r="J35" s="12">
        <v>0</v>
      </c>
      <c r="K35" s="12">
        <v>0</v>
      </c>
      <c r="L35" s="12">
        <v>0</v>
      </c>
      <c r="M35" s="12">
        <v>0</v>
      </c>
      <c r="N35" s="20">
        <v>0</v>
      </c>
    </row>
    <row r="36" spans="1:14">
      <c r="A36" s="14"/>
      <c r="B36" s="11"/>
      <c r="C36" s="11"/>
      <c r="D36" s="11"/>
      <c r="E36" s="11"/>
      <c r="F36" s="19"/>
      <c r="G36" s="11"/>
      <c r="H36" s="19"/>
      <c r="I36" s="11"/>
      <c r="J36" s="11"/>
      <c r="K36" s="11"/>
      <c r="L36" s="11"/>
      <c r="M36" s="11"/>
      <c r="N36" s="19"/>
    </row>
    <row r="37" spans="1:14">
      <c r="A37" s="14" t="s">
        <v>64</v>
      </c>
      <c r="B37" s="11"/>
      <c r="C37" s="11"/>
      <c r="D37" s="11"/>
      <c r="E37" s="11"/>
      <c r="F37" s="19"/>
      <c r="G37" s="11"/>
      <c r="H37" s="19"/>
      <c r="I37" s="11"/>
      <c r="J37" s="11"/>
      <c r="K37" s="11"/>
      <c r="L37" s="11"/>
      <c r="M37" s="11"/>
      <c r="N37" s="19"/>
    </row>
    <row r="38" spans="1:14">
      <c r="A38" s="15" t="s">
        <v>65</v>
      </c>
      <c r="B38" s="12">
        <f>C38+I38</f>
        <v>433</v>
      </c>
      <c r="C38" s="12">
        <f>SUM(D38:H38)</f>
        <v>106</v>
      </c>
      <c r="D38" s="12">
        <v>91</v>
      </c>
      <c r="E38" s="12">
        <v>14</v>
      </c>
      <c r="F38" s="20">
        <v>1</v>
      </c>
      <c r="G38" s="12">
        <v>0</v>
      </c>
      <c r="H38" s="20">
        <v>0</v>
      </c>
      <c r="I38" s="12">
        <f>SUM(J38:N38)</f>
        <v>327</v>
      </c>
      <c r="J38" s="12">
        <v>287</v>
      </c>
      <c r="K38" s="12">
        <v>33</v>
      </c>
      <c r="L38" s="12">
        <v>3</v>
      </c>
      <c r="M38" s="12">
        <v>3</v>
      </c>
      <c r="N38" s="20">
        <v>1</v>
      </c>
    </row>
    <row r="39" spans="1:14">
      <c r="A39" s="14"/>
      <c r="B39" s="11"/>
      <c r="C39" s="11"/>
      <c r="D39" s="11"/>
      <c r="E39" s="11"/>
      <c r="F39" s="19"/>
      <c r="G39" s="11"/>
      <c r="H39" s="19"/>
      <c r="I39" s="11"/>
      <c r="J39" s="11"/>
      <c r="K39" s="11"/>
      <c r="L39" s="11"/>
      <c r="M39" s="11"/>
      <c r="N39" s="19"/>
    </row>
    <row r="40" spans="1:14">
      <c r="A40" s="14"/>
      <c r="B40" s="11"/>
      <c r="C40" s="11"/>
      <c r="D40" s="11"/>
      <c r="E40" s="11"/>
      <c r="F40" s="19"/>
      <c r="G40" s="11"/>
      <c r="H40" s="19"/>
      <c r="I40" s="11"/>
      <c r="J40" s="11"/>
      <c r="K40" s="11"/>
      <c r="L40" s="11"/>
      <c r="M40" s="11"/>
      <c r="N40" s="19"/>
    </row>
    <row r="41" spans="1:14">
      <c r="A41" s="15" t="s">
        <v>31</v>
      </c>
      <c r="B41" s="12">
        <f>C41+I41</f>
        <v>6704</v>
      </c>
      <c r="C41" s="12">
        <f>SUM(D41:H41)</f>
        <v>2494</v>
      </c>
      <c r="D41" s="12">
        <f>D15+D18+D22+D26+D29+D32+D35+D38</f>
        <v>1870</v>
      </c>
      <c r="E41" s="12">
        <f>E15+E18+E22+E26+E29+E32+E35+E38</f>
        <v>115</v>
      </c>
      <c r="F41" s="12">
        <f>F15+F18+F22+F26+F29+F32+F35+F38</f>
        <v>61</v>
      </c>
      <c r="G41" s="12">
        <f>G15+G18+G22+G26+G29+G32+G35+G38</f>
        <v>443</v>
      </c>
      <c r="H41" s="12">
        <f>H15+H18+H22+H26+H29+H32+H35+H38</f>
        <v>5</v>
      </c>
      <c r="I41" s="12">
        <f>SUM(J41:N41)</f>
        <v>4210</v>
      </c>
      <c r="J41" s="12">
        <f>J15+J18+J22+J26+J29+J32+J35+J38</f>
        <v>3566</v>
      </c>
      <c r="K41" s="12">
        <f>K15+K18+K22+K26+K29+K32+K35+K38</f>
        <v>211</v>
      </c>
      <c r="L41" s="12">
        <f>L15+L18+L22+L26+L29+L32+L35+L38</f>
        <v>46</v>
      </c>
      <c r="M41" s="12">
        <f>M15+M18+M22+M26+M29+M32+M35+M38</f>
        <v>380</v>
      </c>
      <c r="N41" s="12">
        <f>N15+N18+N22+N26+N29+N32+N35+N38</f>
        <v>7</v>
      </c>
    </row>
    <row r="42" spans="1:14">
      <c r="A42" s="3"/>
    </row>
  </sheetData>
  <phoneticPr fontId="0" type="noConversion"/>
  <pageMargins left="0.25" right="0.25" top="0.75" bottom="1" header="0.5" footer="0.5"/>
  <pageSetup scale="8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1"/>
  <sheetViews>
    <sheetView workbookViewId="0"/>
  </sheetViews>
  <sheetFormatPr defaultRowHeight="12.75"/>
  <cols>
    <col min="1" max="1" width="25.7109375" customWidth="1"/>
    <col min="2" max="14" width="10.7109375" customWidth="1"/>
  </cols>
  <sheetData>
    <row r="1" spans="1:1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A2" s="10" t="s">
        <v>100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0"/>
    </row>
    <row r="3" spans="1:14">
      <c r="A3" s="13"/>
      <c r="B3" s="13"/>
      <c r="C3" s="21" t="s">
        <v>37</v>
      </c>
      <c r="D3" s="22"/>
      <c r="E3" s="22"/>
      <c r="F3" s="22"/>
      <c r="G3" s="22"/>
      <c r="H3" s="24"/>
      <c r="I3" s="22" t="s">
        <v>38</v>
      </c>
      <c r="J3" s="22"/>
      <c r="K3" s="22"/>
      <c r="L3" s="22"/>
      <c r="M3" s="22"/>
      <c r="N3" s="24"/>
    </row>
    <row r="4" spans="1:14">
      <c r="A4" s="14"/>
      <c r="B4" s="14"/>
      <c r="C4" s="14"/>
      <c r="D4" s="3" t="s">
        <v>36</v>
      </c>
      <c r="E4" s="23"/>
      <c r="F4" s="17"/>
      <c r="G4" s="13"/>
      <c r="H4" s="17"/>
      <c r="I4" s="13"/>
      <c r="J4" s="3" t="s">
        <v>36</v>
      </c>
      <c r="K4" s="23"/>
      <c r="L4" s="13"/>
      <c r="M4" s="13"/>
      <c r="N4" s="17"/>
    </row>
    <row r="5" spans="1:14">
      <c r="A5" s="14" t="s">
        <v>34</v>
      </c>
      <c r="B5" s="14"/>
      <c r="C5" s="14"/>
      <c r="D5" s="10" t="s">
        <v>35</v>
      </c>
      <c r="E5" s="18"/>
      <c r="F5" s="17"/>
      <c r="G5" s="14"/>
      <c r="H5" s="17"/>
      <c r="I5" s="14"/>
      <c r="J5" s="4" t="s">
        <v>35</v>
      </c>
      <c r="K5" s="18"/>
      <c r="L5" s="14"/>
      <c r="M5" s="14"/>
      <c r="N5" s="17"/>
    </row>
    <row r="6" spans="1:14">
      <c r="A6" s="14" t="s">
        <v>30</v>
      </c>
      <c r="B6" s="14" t="s">
        <v>31</v>
      </c>
      <c r="C6" s="14" t="s">
        <v>31</v>
      </c>
      <c r="D6" s="14"/>
      <c r="E6" s="14"/>
      <c r="F6" s="17"/>
      <c r="G6" s="14" t="s">
        <v>32</v>
      </c>
      <c r="H6" s="17" t="s">
        <v>33</v>
      </c>
      <c r="I6" s="14" t="s">
        <v>31</v>
      </c>
      <c r="J6" s="13"/>
      <c r="K6" s="13"/>
      <c r="L6" s="14"/>
      <c r="M6" s="14" t="s">
        <v>32</v>
      </c>
      <c r="N6" s="17" t="s">
        <v>33</v>
      </c>
    </row>
    <row r="7" spans="1:14">
      <c r="A7" s="14" t="s">
        <v>22</v>
      </c>
      <c r="B7" s="14" t="s">
        <v>23</v>
      </c>
      <c r="C7" s="14" t="s">
        <v>24</v>
      </c>
      <c r="D7" s="14" t="s">
        <v>25</v>
      </c>
      <c r="E7" s="14" t="s">
        <v>26</v>
      </c>
      <c r="F7" s="17" t="s">
        <v>27</v>
      </c>
      <c r="G7" s="14" t="s">
        <v>28</v>
      </c>
      <c r="H7" s="17" t="s">
        <v>29</v>
      </c>
      <c r="I7" s="14" t="s">
        <v>24</v>
      </c>
      <c r="J7" s="14" t="s">
        <v>25</v>
      </c>
      <c r="K7" s="14" t="s">
        <v>26</v>
      </c>
      <c r="L7" s="14" t="s">
        <v>27</v>
      </c>
      <c r="M7" s="14" t="s">
        <v>28</v>
      </c>
      <c r="N7" s="17" t="s">
        <v>29</v>
      </c>
    </row>
    <row r="8" spans="1:14">
      <c r="A8" s="14"/>
      <c r="B8" s="14"/>
      <c r="C8" s="14" t="s">
        <v>18</v>
      </c>
      <c r="D8" s="14"/>
      <c r="E8" s="14"/>
      <c r="F8" s="17"/>
      <c r="G8" s="14" t="s">
        <v>19</v>
      </c>
      <c r="H8" s="17" t="s">
        <v>20</v>
      </c>
      <c r="I8" s="14" t="s">
        <v>21</v>
      </c>
      <c r="J8" s="14"/>
      <c r="K8" s="14"/>
      <c r="L8" s="14"/>
      <c r="M8" s="14" t="s">
        <v>19</v>
      </c>
      <c r="N8" s="17" t="s">
        <v>20</v>
      </c>
    </row>
    <row r="9" spans="1:14">
      <c r="A9" s="15"/>
      <c r="B9" s="15" t="s">
        <v>5</v>
      </c>
      <c r="C9" s="15" t="s">
        <v>6</v>
      </c>
      <c r="D9" s="15" t="s">
        <v>7</v>
      </c>
      <c r="E9" s="15" t="s">
        <v>8</v>
      </c>
      <c r="F9" s="18" t="s">
        <v>9</v>
      </c>
      <c r="G9" s="15" t="s">
        <v>10</v>
      </c>
      <c r="H9" s="18" t="s">
        <v>11</v>
      </c>
      <c r="I9" s="15" t="s">
        <v>12</v>
      </c>
      <c r="J9" s="15" t="s">
        <v>13</v>
      </c>
      <c r="K9" s="15" t="s">
        <v>14</v>
      </c>
      <c r="L9" s="15" t="s">
        <v>15</v>
      </c>
      <c r="M9" s="15" t="s">
        <v>16</v>
      </c>
      <c r="N9" s="18" t="s">
        <v>17</v>
      </c>
    </row>
    <row r="10" spans="1:14">
      <c r="A10" s="14"/>
      <c r="B10" s="11"/>
      <c r="C10" s="11"/>
      <c r="D10" s="11"/>
      <c r="E10" s="11"/>
      <c r="F10" s="19"/>
      <c r="G10" s="11"/>
      <c r="H10" s="19"/>
      <c r="I10" s="11"/>
      <c r="J10" s="11"/>
      <c r="K10" s="11"/>
      <c r="L10" s="11"/>
      <c r="M10" s="11"/>
      <c r="N10" s="19"/>
    </row>
    <row r="11" spans="1:14">
      <c r="A11" s="14" t="s">
        <v>95</v>
      </c>
      <c r="B11" s="11"/>
      <c r="C11" s="11"/>
      <c r="D11" s="11"/>
      <c r="E11" s="11"/>
      <c r="F11" s="19"/>
      <c r="G11" s="11"/>
      <c r="H11" s="19"/>
      <c r="I11" s="11"/>
      <c r="J11" s="11"/>
      <c r="K11" s="11"/>
      <c r="L11" s="11"/>
      <c r="M11" s="11"/>
      <c r="N11" s="19"/>
    </row>
    <row r="12" spans="1:14">
      <c r="A12" s="15" t="s">
        <v>55</v>
      </c>
      <c r="B12" s="12">
        <f>C12+I12</f>
        <v>18</v>
      </c>
      <c r="C12" s="12">
        <f>SUM(D12:H12)</f>
        <v>10</v>
      </c>
      <c r="D12" s="12">
        <v>9</v>
      </c>
      <c r="E12" s="12">
        <v>1</v>
      </c>
      <c r="F12" s="20">
        <v>0</v>
      </c>
      <c r="G12" s="12">
        <v>0</v>
      </c>
      <c r="H12" s="20">
        <v>0</v>
      </c>
      <c r="I12" s="12">
        <f>SUM(J12:N12)</f>
        <v>8</v>
      </c>
      <c r="J12" s="12">
        <v>7</v>
      </c>
      <c r="K12" s="12">
        <v>1</v>
      </c>
      <c r="L12" s="12">
        <v>0</v>
      </c>
      <c r="M12" s="12">
        <v>0</v>
      </c>
      <c r="N12" s="20">
        <v>0</v>
      </c>
    </row>
    <row r="13" spans="1:14">
      <c r="A13" s="14"/>
      <c r="B13" s="11"/>
      <c r="C13" s="11"/>
      <c r="D13" s="11"/>
      <c r="E13" s="11"/>
      <c r="F13" s="19"/>
      <c r="G13" s="11"/>
      <c r="H13" s="19"/>
      <c r="I13" s="11"/>
      <c r="J13" s="11"/>
      <c r="K13" s="11"/>
      <c r="L13" s="11"/>
      <c r="M13" s="11"/>
      <c r="N13" s="19"/>
    </row>
    <row r="14" spans="1:14">
      <c r="A14" s="14" t="s">
        <v>101</v>
      </c>
      <c r="B14" s="11"/>
      <c r="C14" s="11"/>
      <c r="D14" s="11"/>
      <c r="E14" s="11"/>
      <c r="F14" s="19"/>
      <c r="G14" s="11"/>
      <c r="H14" s="19"/>
      <c r="I14" s="11"/>
      <c r="J14" s="11"/>
      <c r="K14" s="11"/>
      <c r="L14" s="11"/>
      <c r="M14" s="11"/>
      <c r="N14" s="19"/>
    </row>
    <row r="15" spans="1:14">
      <c r="A15" s="15" t="s">
        <v>102</v>
      </c>
      <c r="B15" s="12">
        <f>C15+I15</f>
        <v>9</v>
      </c>
      <c r="C15" s="12">
        <f>SUM(D15:H15)</f>
        <v>6</v>
      </c>
      <c r="D15" s="12">
        <v>5</v>
      </c>
      <c r="E15" s="12">
        <v>0</v>
      </c>
      <c r="F15" s="20">
        <v>0</v>
      </c>
      <c r="G15" s="12">
        <v>1</v>
      </c>
      <c r="H15" s="20">
        <v>0</v>
      </c>
      <c r="I15" s="12">
        <f>SUM(J15:N15)</f>
        <v>3</v>
      </c>
      <c r="J15" s="12">
        <v>3</v>
      </c>
      <c r="K15" s="12">
        <v>0</v>
      </c>
      <c r="L15" s="12">
        <v>0</v>
      </c>
      <c r="M15" s="12">
        <v>0</v>
      </c>
      <c r="N15" s="20">
        <v>0</v>
      </c>
    </row>
    <row r="16" spans="1:14">
      <c r="A16" s="14"/>
      <c r="B16" s="11"/>
      <c r="C16" s="11"/>
      <c r="D16" s="11"/>
      <c r="E16" s="11"/>
      <c r="F16" s="19"/>
      <c r="G16" s="11"/>
      <c r="H16" s="19"/>
      <c r="I16" s="11"/>
      <c r="J16" s="11"/>
      <c r="K16" s="11"/>
      <c r="L16" s="11"/>
      <c r="M16" s="11"/>
      <c r="N16" s="19"/>
    </row>
    <row r="17" spans="1:14">
      <c r="A17" s="14" t="s">
        <v>101</v>
      </c>
      <c r="B17" s="11"/>
      <c r="C17" s="11"/>
      <c r="D17" s="11"/>
      <c r="E17" s="11"/>
      <c r="F17" s="19"/>
      <c r="G17" s="11"/>
      <c r="H17" s="19"/>
      <c r="I17" s="11"/>
      <c r="J17" s="11"/>
      <c r="K17" s="11"/>
      <c r="L17" s="11"/>
      <c r="M17" s="11"/>
      <c r="N17" s="19"/>
    </row>
    <row r="18" spans="1:14">
      <c r="A18" s="15" t="s">
        <v>103</v>
      </c>
      <c r="B18" s="12">
        <f>C18+I18</f>
        <v>62</v>
      </c>
      <c r="C18" s="12">
        <f>SUM(D18:H18)</f>
        <v>37</v>
      </c>
      <c r="D18" s="12">
        <v>27</v>
      </c>
      <c r="E18" s="12">
        <v>3</v>
      </c>
      <c r="F18" s="20">
        <v>1</v>
      </c>
      <c r="G18" s="12">
        <v>6</v>
      </c>
      <c r="H18" s="20">
        <v>0</v>
      </c>
      <c r="I18" s="12">
        <f>SUM(J18:N18)</f>
        <v>25</v>
      </c>
      <c r="J18" s="12">
        <v>14</v>
      </c>
      <c r="K18" s="12">
        <v>5</v>
      </c>
      <c r="L18" s="12">
        <v>1</v>
      </c>
      <c r="M18" s="12">
        <v>5</v>
      </c>
      <c r="N18" s="20">
        <v>0</v>
      </c>
    </row>
    <row r="19" spans="1:14">
      <c r="A19" s="14"/>
      <c r="B19" s="11"/>
      <c r="C19" s="11"/>
      <c r="D19" s="11"/>
      <c r="E19" s="11"/>
      <c r="F19" s="19"/>
      <c r="G19" s="11"/>
      <c r="H19" s="19"/>
      <c r="I19" s="11"/>
      <c r="J19" s="11"/>
      <c r="K19" s="11"/>
      <c r="L19" s="11"/>
      <c r="M19" s="11"/>
      <c r="N19" s="19"/>
    </row>
    <row r="20" spans="1:14">
      <c r="A20" s="14" t="s">
        <v>101</v>
      </c>
      <c r="B20" s="11"/>
      <c r="C20" s="11"/>
      <c r="D20" s="11"/>
      <c r="E20" s="11"/>
      <c r="F20" s="19"/>
      <c r="G20" s="11"/>
      <c r="H20" s="19"/>
      <c r="I20" s="11"/>
      <c r="J20" s="11"/>
      <c r="K20" s="11"/>
      <c r="L20" s="11"/>
      <c r="M20" s="11"/>
      <c r="N20" s="19"/>
    </row>
    <row r="21" spans="1:14">
      <c r="A21" s="15" t="s">
        <v>56</v>
      </c>
      <c r="B21" s="12">
        <f>C21+I21</f>
        <v>55</v>
      </c>
      <c r="C21" s="12">
        <f>SUM(D21:H21)</f>
        <v>32</v>
      </c>
      <c r="D21" s="12">
        <v>24</v>
      </c>
      <c r="E21" s="12">
        <v>1</v>
      </c>
      <c r="F21" s="20">
        <v>0</v>
      </c>
      <c r="G21" s="12">
        <v>7</v>
      </c>
      <c r="H21" s="20">
        <v>0</v>
      </c>
      <c r="I21" s="12">
        <f>SUM(J21:N21)</f>
        <v>23</v>
      </c>
      <c r="J21" s="12">
        <v>19</v>
      </c>
      <c r="K21" s="12">
        <v>0</v>
      </c>
      <c r="L21" s="12">
        <v>1</v>
      </c>
      <c r="M21" s="12">
        <v>3</v>
      </c>
      <c r="N21" s="20">
        <v>0</v>
      </c>
    </row>
    <row r="22" spans="1:14">
      <c r="A22" s="14"/>
      <c r="B22" s="11"/>
      <c r="C22" s="11"/>
      <c r="D22" s="11"/>
      <c r="E22" s="11"/>
      <c r="F22" s="19"/>
      <c r="G22" s="11"/>
      <c r="H22" s="19"/>
      <c r="I22" s="11"/>
      <c r="J22" s="11"/>
      <c r="K22" s="11"/>
      <c r="L22" s="11"/>
      <c r="M22" s="11"/>
      <c r="N22" s="19"/>
    </row>
    <row r="23" spans="1:14">
      <c r="A23" s="14" t="s">
        <v>56</v>
      </c>
      <c r="B23" s="11"/>
      <c r="C23" s="11"/>
      <c r="D23" s="11"/>
      <c r="E23" s="11"/>
      <c r="F23" s="19"/>
      <c r="G23" s="11"/>
      <c r="H23" s="19"/>
      <c r="I23" s="11"/>
      <c r="J23" s="11"/>
      <c r="K23" s="11"/>
      <c r="L23" s="11"/>
      <c r="M23" s="11"/>
      <c r="N23" s="19"/>
    </row>
    <row r="24" spans="1:14">
      <c r="A24" s="14" t="s">
        <v>57</v>
      </c>
      <c r="B24" s="11"/>
      <c r="C24" s="11"/>
      <c r="D24" s="11"/>
      <c r="E24" s="11"/>
      <c r="F24" s="19"/>
      <c r="G24" s="11"/>
      <c r="H24" s="19"/>
      <c r="I24" s="11"/>
      <c r="J24" s="11"/>
      <c r="K24" s="11"/>
      <c r="L24" s="11"/>
      <c r="M24" s="11"/>
      <c r="N24" s="19"/>
    </row>
    <row r="25" spans="1:14">
      <c r="A25" s="15" t="s">
        <v>58</v>
      </c>
      <c r="B25" s="12">
        <f>C25+I25</f>
        <v>222</v>
      </c>
      <c r="C25" s="12">
        <f>SUM(D25:H25)</f>
        <v>87</v>
      </c>
      <c r="D25" s="12">
        <v>69</v>
      </c>
      <c r="E25" s="12">
        <v>3</v>
      </c>
      <c r="F25" s="20">
        <v>3</v>
      </c>
      <c r="G25" s="12">
        <v>12</v>
      </c>
      <c r="H25" s="20">
        <v>0</v>
      </c>
      <c r="I25" s="12">
        <f>SUM(J25:N25)</f>
        <v>135</v>
      </c>
      <c r="J25" s="12">
        <v>116</v>
      </c>
      <c r="K25" s="12">
        <v>6</v>
      </c>
      <c r="L25" s="12">
        <v>2</v>
      </c>
      <c r="M25" s="12">
        <v>11</v>
      </c>
      <c r="N25" s="20">
        <v>0</v>
      </c>
    </row>
    <row r="26" spans="1:14">
      <c r="A26" s="14"/>
      <c r="B26" s="11"/>
      <c r="C26" s="11"/>
      <c r="D26" s="11"/>
      <c r="E26" s="11"/>
      <c r="F26" s="19"/>
      <c r="G26" s="11"/>
      <c r="H26" s="19"/>
      <c r="I26" s="11"/>
      <c r="J26" s="11"/>
      <c r="K26" s="11"/>
      <c r="L26" s="11"/>
      <c r="M26" s="11"/>
      <c r="N26" s="19"/>
    </row>
    <row r="27" spans="1:14">
      <c r="A27" s="14" t="s">
        <v>59</v>
      </c>
      <c r="B27" s="11"/>
      <c r="C27" s="11"/>
      <c r="D27" s="11"/>
      <c r="E27" s="11"/>
      <c r="F27" s="19"/>
      <c r="G27" s="11"/>
      <c r="H27" s="19"/>
      <c r="I27" s="11"/>
      <c r="J27" s="11"/>
      <c r="K27" s="11"/>
      <c r="L27" s="11"/>
      <c r="M27" s="11"/>
      <c r="N27" s="19"/>
    </row>
    <row r="28" spans="1:14">
      <c r="A28" s="15" t="s">
        <v>60</v>
      </c>
      <c r="B28" s="12">
        <f>C28+I28</f>
        <v>213</v>
      </c>
      <c r="C28" s="12">
        <f>SUM(D28:H28)</f>
        <v>18</v>
      </c>
      <c r="D28" s="12">
        <v>16</v>
      </c>
      <c r="E28" s="12">
        <v>2</v>
      </c>
      <c r="F28" s="20">
        <v>0</v>
      </c>
      <c r="G28" s="12">
        <v>0</v>
      </c>
      <c r="H28" s="20">
        <v>0</v>
      </c>
      <c r="I28" s="12">
        <f>SUM(J28:N28)</f>
        <v>195</v>
      </c>
      <c r="J28" s="12">
        <v>184</v>
      </c>
      <c r="K28" s="12">
        <v>11</v>
      </c>
      <c r="L28" s="12">
        <v>0</v>
      </c>
      <c r="M28" s="12">
        <v>0</v>
      </c>
      <c r="N28" s="20">
        <v>0</v>
      </c>
    </row>
    <row r="29" spans="1:14">
      <c r="A29" s="14"/>
      <c r="B29" s="11"/>
      <c r="C29" s="11"/>
      <c r="D29" s="11"/>
      <c r="E29" s="11"/>
      <c r="F29" s="19"/>
      <c r="G29" s="11"/>
      <c r="H29" s="19"/>
      <c r="I29" s="11"/>
      <c r="J29" s="11"/>
      <c r="K29" s="11"/>
      <c r="L29" s="11"/>
      <c r="M29" s="11"/>
      <c r="N29" s="19"/>
    </row>
    <row r="30" spans="1:14">
      <c r="A30" s="14" t="s">
        <v>61</v>
      </c>
      <c r="B30" s="11"/>
      <c r="C30" s="11"/>
      <c r="D30" s="11"/>
      <c r="E30" s="11"/>
      <c r="F30" s="19"/>
      <c r="G30" s="11"/>
      <c r="H30" s="19"/>
      <c r="I30" s="11"/>
      <c r="J30" s="11"/>
      <c r="K30" s="11"/>
      <c r="L30" s="11"/>
      <c r="M30" s="11"/>
      <c r="N30" s="19"/>
    </row>
    <row r="31" spans="1:14">
      <c r="A31" s="15" t="s">
        <v>62</v>
      </c>
      <c r="B31" s="12">
        <f>C31+I31</f>
        <v>184</v>
      </c>
      <c r="C31" s="12">
        <f>SUM(D31:H31)</f>
        <v>62</v>
      </c>
      <c r="D31" s="12">
        <v>56</v>
      </c>
      <c r="E31" s="12">
        <v>2</v>
      </c>
      <c r="F31" s="20">
        <v>3</v>
      </c>
      <c r="G31" s="12">
        <v>1</v>
      </c>
      <c r="H31" s="20">
        <v>0</v>
      </c>
      <c r="I31" s="12">
        <f>SUM(J31:N31)</f>
        <v>122</v>
      </c>
      <c r="J31" s="12">
        <v>99</v>
      </c>
      <c r="K31" s="12">
        <v>11</v>
      </c>
      <c r="L31" s="12">
        <v>3</v>
      </c>
      <c r="M31" s="12">
        <v>9</v>
      </c>
      <c r="N31" s="20">
        <v>0</v>
      </c>
    </row>
    <row r="32" spans="1:14">
      <c r="A32" s="14"/>
      <c r="B32" s="11"/>
      <c r="C32" s="11"/>
      <c r="D32" s="11"/>
      <c r="E32" s="11"/>
      <c r="F32" s="19"/>
      <c r="G32" s="11"/>
      <c r="H32" s="19"/>
      <c r="I32" s="11"/>
      <c r="J32" s="11"/>
      <c r="K32" s="11"/>
      <c r="L32" s="11"/>
      <c r="M32" s="11"/>
      <c r="N32" s="19"/>
    </row>
    <row r="33" spans="1:14">
      <c r="A33" s="16"/>
      <c r="B33" s="11"/>
      <c r="C33" s="11"/>
      <c r="D33" s="11"/>
      <c r="E33" s="11"/>
      <c r="F33" s="19"/>
      <c r="G33" s="11"/>
      <c r="H33" s="19"/>
      <c r="I33" s="11"/>
      <c r="J33" s="11"/>
      <c r="K33" s="11"/>
      <c r="L33" s="11"/>
      <c r="M33" s="11"/>
      <c r="N33" s="19"/>
    </row>
    <row r="34" spans="1:14">
      <c r="A34" s="15" t="s">
        <v>63</v>
      </c>
      <c r="B34" s="12">
        <f>C34+I34</f>
        <v>5</v>
      </c>
      <c r="C34" s="12">
        <f>SUM(D34:H34)</f>
        <v>5</v>
      </c>
      <c r="D34" s="12">
        <v>5</v>
      </c>
      <c r="E34" s="12">
        <v>0</v>
      </c>
      <c r="F34" s="20">
        <v>0</v>
      </c>
      <c r="G34" s="12">
        <v>0</v>
      </c>
      <c r="H34" s="20">
        <v>0</v>
      </c>
      <c r="I34" s="12">
        <f>SUM(J34:N34)</f>
        <v>0</v>
      </c>
      <c r="J34" s="12">
        <v>0</v>
      </c>
      <c r="K34" s="12">
        <v>0</v>
      </c>
      <c r="L34" s="12">
        <v>0</v>
      </c>
      <c r="M34" s="12">
        <v>0</v>
      </c>
      <c r="N34" s="20">
        <v>0</v>
      </c>
    </row>
    <row r="35" spans="1:14">
      <c r="A35" s="14"/>
      <c r="B35" s="11"/>
      <c r="C35" s="11"/>
      <c r="D35" s="11"/>
      <c r="E35" s="11"/>
      <c r="F35" s="19"/>
      <c r="G35" s="11"/>
      <c r="H35" s="19"/>
      <c r="I35" s="11"/>
      <c r="J35" s="11"/>
      <c r="K35" s="11"/>
      <c r="L35" s="11"/>
      <c r="M35" s="11"/>
      <c r="N35" s="19"/>
    </row>
    <row r="36" spans="1:14">
      <c r="A36" s="14" t="s">
        <v>64</v>
      </c>
      <c r="B36" s="11"/>
      <c r="C36" s="11"/>
      <c r="D36" s="11"/>
      <c r="E36" s="11"/>
      <c r="F36" s="19"/>
      <c r="G36" s="11"/>
      <c r="H36" s="19"/>
      <c r="I36" s="11"/>
      <c r="J36" s="11"/>
      <c r="K36" s="11"/>
      <c r="L36" s="11"/>
      <c r="M36" s="11"/>
      <c r="N36" s="19"/>
    </row>
    <row r="37" spans="1:14">
      <c r="A37" s="15" t="s">
        <v>65</v>
      </c>
      <c r="B37" s="12">
        <f>C37+I37</f>
        <v>133</v>
      </c>
      <c r="C37" s="12">
        <f>SUM(D37:H37)</f>
        <v>69</v>
      </c>
      <c r="D37" s="12">
        <v>58</v>
      </c>
      <c r="E37" s="12">
        <v>10</v>
      </c>
      <c r="F37" s="20">
        <v>0</v>
      </c>
      <c r="G37" s="12">
        <v>1</v>
      </c>
      <c r="H37" s="20">
        <v>0</v>
      </c>
      <c r="I37" s="12">
        <f>SUM(J37:N37)</f>
        <v>64</v>
      </c>
      <c r="J37" s="12">
        <v>53</v>
      </c>
      <c r="K37" s="12">
        <v>4</v>
      </c>
      <c r="L37" s="12">
        <v>4</v>
      </c>
      <c r="M37" s="12">
        <v>3</v>
      </c>
      <c r="N37" s="20">
        <v>0</v>
      </c>
    </row>
    <row r="38" spans="1:14">
      <c r="A38" s="14"/>
      <c r="B38" s="11"/>
      <c r="C38" s="11"/>
      <c r="D38" s="11"/>
      <c r="E38" s="11"/>
      <c r="F38" s="19"/>
      <c r="G38" s="11"/>
      <c r="H38" s="19"/>
      <c r="I38" s="11"/>
      <c r="J38" s="11"/>
      <c r="K38" s="11"/>
      <c r="L38" s="11"/>
      <c r="M38" s="11"/>
      <c r="N38" s="19"/>
    </row>
    <row r="39" spans="1:14">
      <c r="A39" s="14"/>
      <c r="B39" s="11"/>
      <c r="C39" s="11"/>
      <c r="D39" s="11"/>
      <c r="E39" s="11"/>
      <c r="F39" s="19"/>
      <c r="G39" s="11"/>
      <c r="H39" s="19"/>
      <c r="I39" s="11"/>
      <c r="J39" s="11"/>
      <c r="K39" s="11"/>
      <c r="L39" s="11"/>
      <c r="M39" s="11"/>
      <c r="N39" s="19"/>
    </row>
    <row r="40" spans="1:14">
      <c r="A40" s="15" t="s">
        <v>31</v>
      </c>
      <c r="B40" s="12">
        <f>C40+I40</f>
        <v>901</v>
      </c>
      <c r="C40" s="12">
        <f>SUM(D40:H40)</f>
        <v>326</v>
      </c>
      <c r="D40" s="12">
        <f>D12+D15+D18+D21+D25+D28+D31+D34+D37</f>
        <v>269</v>
      </c>
      <c r="E40" s="12">
        <f>E12+E15+E18+E21+E25+E28+E31+E34+E37</f>
        <v>22</v>
      </c>
      <c r="F40" s="12">
        <f>F12+F15+F18+F21+F25+F28+F31+F34+F37</f>
        <v>7</v>
      </c>
      <c r="G40" s="12">
        <f>G12+G15+G18+G21+G25+G28+G31+G34+G37</f>
        <v>28</v>
      </c>
      <c r="H40" s="12">
        <f>H12+H15+H18+H21+H25+H28+H31+H34+H37</f>
        <v>0</v>
      </c>
      <c r="I40" s="12">
        <f>SUM(J40:N40)</f>
        <v>575</v>
      </c>
      <c r="J40" s="12">
        <f>J12+J15+J18+J21+J25+J28+J31+J34+J37</f>
        <v>495</v>
      </c>
      <c r="K40" s="12">
        <f>K12+K15+K18+K21+K25+K28+K31+K34+K37</f>
        <v>38</v>
      </c>
      <c r="L40" s="12">
        <f>L12+L15+L18+L21+L25+L28+L31+L34+L37</f>
        <v>11</v>
      </c>
      <c r="M40" s="12">
        <f>M12+M15+M18+M21+M25+M28+M31+M34+M37</f>
        <v>31</v>
      </c>
      <c r="N40" s="12">
        <f>N12+N15+N18+N21+N25+N28+N31+N34+N37</f>
        <v>0</v>
      </c>
    </row>
    <row r="41" spans="1:14">
      <c r="A41" s="3"/>
    </row>
  </sheetData>
  <phoneticPr fontId="0" type="noConversion"/>
  <pageMargins left="0.25" right="0.25" top="0.75" bottom="1" header="0.5" footer="0.5"/>
  <pageSetup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PART I &amp; IIa</vt:lpstr>
      <vt:lpstr>PART IIb</vt:lpstr>
      <vt:lpstr>PART IIc</vt:lpstr>
      <vt:lpstr>PART III</vt:lpstr>
      <vt:lpstr>PART IVa</vt:lpstr>
      <vt:lpstr>PART IVb</vt:lpstr>
    </vt:vector>
  </TitlesOfParts>
  <Company>University of Kentucky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UKuser</dc:creator>
  <cp:lastModifiedBy>Rankin, Barry</cp:lastModifiedBy>
  <cp:lastPrinted>2009-01-22T16:38:45Z</cp:lastPrinted>
  <dcterms:created xsi:type="dcterms:W3CDTF">2002-02-04T13:50:59Z</dcterms:created>
  <dcterms:modified xsi:type="dcterms:W3CDTF">2009-01-22T18:39:26Z</dcterms:modified>
</cp:coreProperties>
</file>